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20" yWindow="-120" windowWidth="20640" windowHeight="11760"/>
  </bookViews>
  <sheets>
    <sheet name="Planilha1" sheetId="1" r:id="rId1"/>
  </sheets>
  <definedNames>
    <definedName name="_xlnm._FilterDatabase" localSheetId="0" hidden="1">Planilha1!$A$8:$G$57</definedName>
    <definedName name="_xlnm.Print_Titles" localSheetId="0">Planilha1!$1:$8</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1"/>
  <c r="G9"/>
  <c r="G22"/>
  <c r="G16"/>
  <c r="G13"/>
  <c r="G12"/>
  <c r="G11"/>
  <c r="G49"/>
  <c r="G48"/>
  <c r="G47"/>
  <c r="G46"/>
  <c r="G41"/>
  <c r="G40"/>
  <c r="G21"/>
  <c r="G36" l="1"/>
  <c r="G35"/>
  <c r="G53"/>
  <c r="G52"/>
  <c r="G51"/>
  <c r="G50"/>
  <c r="G43"/>
  <c r="G42"/>
  <c r="G39"/>
  <c r="G38"/>
  <c r="G37"/>
  <c r="G34"/>
  <c r="G33"/>
  <c r="G32"/>
  <c r="G31"/>
  <c r="G30"/>
  <c r="G29"/>
  <c r="G28"/>
  <c r="G27"/>
  <c r="G26"/>
  <c r="G25"/>
  <c r="G24"/>
  <c r="G23"/>
  <c r="G18"/>
  <c r="G17"/>
  <c r="G15"/>
  <c r="G14"/>
  <c r="G19" l="1"/>
  <c r="G20"/>
  <c r="G44"/>
  <c r="G45"/>
  <c r="G54"/>
  <c r="G55"/>
  <c r="G56"/>
  <c r="G57" l="1"/>
</calcChain>
</file>

<file path=xl/sharedStrings.xml><?xml version="1.0" encoding="utf-8"?>
<sst xmlns="http://schemas.openxmlformats.org/spreadsheetml/2006/main" count="149" uniqueCount="105">
  <si>
    <t>ITEM</t>
  </si>
  <si>
    <t>CATMAT</t>
  </si>
  <si>
    <t>DESCRIÇÃO</t>
  </si>
  <si>
    <t>UNIDADE</t>
  </si>
  <si>
    <t>VALOR UNITÁRIO MÁXIMO</t>
  </si>
  <si>
    <t>VALOR TOTAL</t>
  </si>
  <si>
    <t>QTDE.</t>
  </si>
  <si>
    <t>2ª SUPERINTENDÊNCIA REGIONAL</t>
  </si>
  <si>
    <t>VALOR TOTAL DOS ITENS</t>
  </si>
  <si>
    <t>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</si>
  <si>
    <t>Arado reversível hidráulico de 03 discos de 26 polegadas, com roda guia montada e estrutura de engate no terceiro ponto do trator, largura de trabalho mínima 750 a 900 mm. Garantia mínima 12 meses.</t>
  </si>
  <si>
    <r>
      <t xml:space="preserve">COTA DE ATÉ 25% - Exclusivo para ME e EPP): </t>
    </r>
    <r>
      <rPr>
        <sz val="10"/>
        <color theme="1"/>
        <rFont val="Arial"/>
        <family val="2"/>
      </rPr>
      <t>Arado reversível hidráulico de 03 discos de 26 polegadas, com roda guia montada e estrutura de engate no terceiro ponto do trator, largura de trabalho mínima 750 a 900 mm. Garantia mínima 12 meses.</t>
    </r>
  </si>
  <si>
    <t>Carreta agrícola, lateral e assoalho em madeira de lei, capacidade de carga mínima 4 toneladas, dois eixos, 04 rodas aro 16 com pneus agrícolas triraiados (banda de rodagem com três raias longitudinais) de no mínimo 6 lonas e novos. Dimensões mínimas da carroceria (4,00 m x 2,00 m x 0,60 m), perfil em U, chapa ¼ e ângulo de giro mínimo de 30º, com feixe de molas. Garantia mínima de 12 meses.</t>
  </si>
  <si>
    <r>
      <t xml:space="preserve">(COTA DE ATÉ 25% - Exclusivo para ME e EPP): </t>
    </r>
    <r>
      <rPr>
        <sz val="10"/>
        <color theme="1"/>
        <rFont val="Arial"/>
        <family val="2"/>
      </rPr>
      <t>Carreta agrícola, lateral e assoalho em madeira de lei, capacidade de carga mínima 4 toneladas, dois eixos, 04 rodas aro 16 com pneus agrícolas triraiados (banda de rodagem com três raias longitudinais) de no mínimo 6 lonas e novos. Dimensões mínimas da carroceria (4,00 m x 2,00 m x 0,60 m), perfil em U, chapa ¼ e ângulo de giro mínimo de 30º, com feixe de molas. Garantia mínima de 12 meses.</t>
    </r>
  </si>
  <si>
    <t>Grade aradora com controle remoto com no mínimo 14 discos, com diâmetro mínimo de 26 polegadas, com rodas e pneus para transporte, mancais a graxa, largura de trabalho mínimo dentro da faixa de 1.300mm a 1600mm. Compatibilidade com trator de 75 cv. Garantia mínima 12 meses.</t>
  </si>
  <si>
    <r>
      <t xml:space="preserve">(COTA DE ATÉ 25% - Exclusivo para ME e EPP): </t>
    </r>
    <r>
      <rPr>
        <sz val="10"/>
        <color theme="1"/>
        <rFont val="Arial"/>
        <family val="2"/>
      </rPr>
      <t>Grade aradora com controle remoto com no mínimo 14 discos, com diâmetro mínimo de 26 polegadas, com rodas e pneus para transporte, mancais a graxa, largura de trabalho mínimo dentro da faixa de 1.300mm a 1600mm. Compatibilidade com trator de 75 cv. Garantia mínima 12 meses.</t>
    </r>
  </si>
  <si>
    <t>Grade niveladora hidráulica com controle remoto de 28 discos de no mínimo 20", com rodas e pneus para transporte, largura de trabalho mínima de 2350 mm, espaçamento entre disco de 175 mm para tratores com potência mínima de 75CV. Garantia mínima 12 meses.</t>
  </si>
  <si>
    <r>
      <t xml:space="preserve">(COTA DE ATÉ 25% - Exclusivo para ME e EPP): </t>
    </r>
    <r>
      <rPr>
        <sz val="10"/>
        <color theme="1"/>
        <rFont val="Arial"/>
        <family val="2"/>
      </rPr>
      <t>Grade niveladora hidráulica com controle remoto de 28 discos de no mínimo 20", com rodas e pneus para transporte, largura de trabalho mínima de 2350 mm, espaçamento entre disco de 175 mm para tratores com potência mínima de 75CV. Garantia mínima 12 meses.</t>
    </r>
  </si>
  <si>
    <t>Plantadeira e Adubadeira Mecanizada convencional, 3 linhas de cereais, plantio direto, espaçamento entre linhas de 0,45 a 0,90m; reservatórios individuais de adubo e semente,  marcador de linha e roda compactadora. Garantia mínima 12 meses</t>
  </si>
  <si>
    <r>
      <t xml:space="preserve">(COTA DE ATÉ 25% - Exclusivo para ME e EPP): </t>
    </r>
    <r>
      <rPr>
        <sz val="10"/>
        <color theme="1"/>
        <rFont val="Arial"/>
        <family val="2"/>
      </rPr>
      <t>Plantadeira e Adubadeira Mecanizada convencional, 3 linhas de cereais, plantio direto, espaçamento entre linhas de 0,45 a 0,90m; reservatórios individuais de adubo e semente,  marcador de linha e roda compactadora. Garantia mínima 12 meses</t>
    </r>
  </si>
  <si>
    <t xml:space="preserve">Roçadeira Hidráulica (central e lateral) - Circuito hidráulico independente; acoplamento ao sistema hidráulico 03 pontos e acionamento pela tomada de força 540 rpm; transmissão por correia, roda reguladora de profundidade; navalhas em aço mais 01 jogo para reposição; largura trabalho (corte) 1700 mm, mínimo 02 (duas) facas, proteção lateral em chapas de aço, altura de corte mínimo 40 mm, cardam com protetor incluso. Garantia mínima 12 meses. </t>
  </si>
  <si>
    <r>
      <t xml:space="preserve">(COTA DE ATÉ 25% - Exclusivo para ME e EPP): </t>
    </r>
    <r>
      <rPr>
        <sz val="10"/>
        <color theme="1"/>
        <rFont val="Arial"/>
        <family val="2"/>
      </rPr>
      <t>Roçadeira Hidráulica (central e lateral) - Circuito hidráulico independente; acoplamento ao sistema hidráulico 03 pontos e acionamento pela tomada de força 540 rpm; transmissão por correia, roda reguladora de profundidade; navalhas em aço mais 01 jogo para reposição; largura trabalho (corte) 1700 mm, mínimo 02 (duas) facas, proteção lateral em chapas de aço, altura de corte mínimo 40 mm, cardam com protetor incluso. Garantia mínima 12 meses.</t>
    </r>
  </si>
  <si>
    <t>Sulcador leve para trator de 75 CV, 03 (três) linhas, para escapamentos de 900 mm a 1100 mm. Garantia mínima 12 meses.</t>
  </si>
  <si>
    <t xml:space="preserve"> </t>
  </si>
  <si>
    <t>Colhedora/Ensiladeira de Forragem - Acionamento tratorizado. Produção até 28 ton/h. Opções de corte: 24 (2 a 36mm).  Número de facas 12. Quantidade de rolos recolhedores 4. Potência na TDP 50 a 80 cv. RPM na TDP 540. Transmissão caixa e cardan. Garantia mínima 12 meses.</t>
  </si>
  <si>
    <r>
      <t xml:space="preserve">(COTA DE ATÉ 25% - Exclusivo para ME e EPP): </t>
    </r>
    <r>
      <rPr>
        <sz val="10"/>
        <color theme="1"/>
        <rFont val="Arial"/>
        <family val="2"/>
      </rPr>
      <t>Colhedora/Ensiladeira de Forragem - Acionamento tratorizado. Produção até 28 ton/h. Opções de corte: 24 (2 a 36mm).  Número de facas 12. Quantidade de rolos recolhedores 4. Potência na TDP 50 a 80 cv. RPM na TDP 540. Transmissão caixa e cardan. Garantia mínima 12 meses.</t>
    </r>
  </si>
  <si>
    <t>Batedeira de cereais com rotação mínima na tomada de potência de 540 rpm, com acoplamento universal para tratores com rodas, plataforma de ensaque e elevador. Garantia mínima 12 meses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</si>
  <si>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</si>
  <si>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</si>
  <si>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</si>
  <si>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</si>
  <si>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</si>
  <si>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</si>
  <si>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</si>
  <si>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</si>
  <si>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</si>
  <si>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</si>
  <si>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</si>
  <si>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</si>
  <si>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</si>
  <si>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</si>
  <si>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</si>
  <si>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</si>
  <si>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</si>
  <si>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</si>
  <si>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</si>
  <si>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</si>
  <si>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</si>
  <si>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</si>
  <si>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</si>
  <si>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</si>
  <si>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</si>
  <si>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</si>
  <si>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</si>
  <si>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</si>
  <si>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</si>
  <si>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</si>
  <si>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</si>
  <si>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</si>
  <si>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</si>
  <si>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</si>
  <si>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</si>
  <si>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</si>
  <si>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</si>
  <si>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</si>
  <si>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</si>
  <si>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</si>
  <si>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</si>
  <si>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</si>
  <si>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</si>
  <si>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</si>
  <si>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</si>
  <si>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Und</t>
  </si>
  <si>
    <t>MINISTÉRIO DO DESENVOLVIMENTO REGIONAL - MDR</t>
  </si>
  <si>
    <t>COMPANHIA DE DESENVOLVIMENTO DOS VALES DO SÃO FRANCISCO E DO PARNAÍBA</t>
  </si>
  <si>
    <t>Carreta tanque agrícola capacidade mínima 4.000 litros, com bomba para carga e descarga de líquido acionada pela TDP de 540 rpm do trator, 02 eixos, 04 rodas, com aros 16" e pneus 750X16 ou superior ou similar, estrutura de acoplamento a trator pela barra de tração, tanque construído em chapa de aço mínimo 3/16 com revestimento interno anti corrosão, tratamento externo com tinta epóxi, chassi em viga U mínimo de 6”, boca de inspeção, escada traseira. Garantia mínima 12 meses.</t>
  </si>
  <si>
    <t>Tanque de Expansão capacidade 1000 litros, refrigeração de leite para 02 (duas) ordenhas. 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IN nº 53 de 16 de agosto de 2002 do Ministério da Agricultura Pecuária e Abastecimento e normas da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</si>
  <si>
    <t>Tanque de Expansão capacidade 2000 litros, refrigeração de leite para 02 (duas) ordenhas. 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IN nº 53 de 16 de agosto de 2002 do Ministério da Agricultura Pecuária e Abastecimento e normas da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</si>
  <si>
    <r>
      <rPr>
        <b/>
        <sz val="10"/>
        <color theme="1"/>
        <rFont val="Arial"/>
        <family val="2"/>
      </rPr>
      <t>(COTA DE ATÉ 25% - Exclusivo para ME e EPP)</t>
    </r>
    <r>
      <rPr>
        <sz val="10"/>
        <color theme="1"/>
        <rFont val="Arial"/>
        <family val="2"/>
      </rPr>
      <t>: Tanque de Expansão capacidade 1000 litros, refrigeração de leite para 02 (duas) ordenhas. 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IN nº 53 de 16 de agosto de 2002 do Ministério da Agricultura Pecuária e Abastecimento e normas da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r>
  </si>
  <si>
    <t>Carreta agrícola de madeira 6 ton - Chassi de aço, carroçeria de madeira, capacidade minima de carga 6,0 toneladas, 2 eixos com molas, engate automático no trator, com giro, altura máxima da plataforma em relação ao solo 1000mm, dimensões máximas da carroceria: comprimento (3000mm - 4500mm), largura (1800mm - 2000mm), altura 0,97mm, rodas 16'', pneus agrícolas novos 6.50x16'', peso máximo do conjunto montado 700 Kgf, molas elipticas tipo feixe de mola. Logomarca da CODEVASF silkada em local visível. Garantia mínima de 12 meses.</t>
  </si>
  <si>
    <t>Distribuidor semeador de calcário e fertilizante, tipo pendular, com capacidade para 600 litros, acoplado a trator agrícola, estrutura em aço, reservatório em polietileno ou PRFV, equipado com unidade pendular independente, pêndulo em fibra de nylon ou material superior ou similar, alcance de lançamento mínimo de 9 a 16 metros, sistema agitador com movimento oscilante, agitador com cone em fibra de nylon ou material superior ou similar, agitador extra para diferentes produtos, controle de dosagem através de regulagem do registro de saída, acionamento por cardan, barra dosadora, alavanca da barra dosadora, potencia requerida na TDP a partir de 50 CV e rotação requerida na TDP de 540 RPM, com a expressão “Doação”, acrescida da logomarca da Codevasf, em pintura serigráfica nas portas (não se admitindo o uso de adesivos ou plotagem), garantira de 12 (doze) meses.</t>
  </si>
  <si>
    <t>(COTA DE ATÉ 25% - Exclusivo para ME e EPP): Distribuidor semeador de calcário e fertilizante, tipo pendular, com capacidade para 600 litros, acoplado a trator agrícola, estrutura em aço, reservatório em polietileno ou PRFV, equipado com unidade pendular independente, pêndulo em fibra de nylon ou material superior ou similar, alcance de lançamento mínimo de 9 a 16 metros, sistema agitador com movimento oscilante, agitador com cone em fibra de nylon ou material superior ou similar, agitador extra para diferentes produtos, controle de dosagem através de regulagem do registro de saída, acionamento por cardan, barra dosadora, alavanca da barra dosadora, potencia requerida na TDP a partir de 50 CV e rotação requerida na TDP de 540 RPM, com a expressão “Doação”, acrescida da logomarca da Codevasf, em pintura serigráfica nas portas (não se admitindo o uso de adesivos ou plotagem), garantira de 12 (doze) meses.</t>
  </si>
  <si>
    <t xml:space="preserve">Desintegrador/Moedor/Picador elétrico, Equipamento completo para desintegrar, moer e picar, milho, cana, sorgo, mandioca; fornecido com motor elétrico 5 cv, alimentação elétrica monofásica 110/220V, 60HZ, chave liga/desliga, com cavalete e base para o motor, acessórios (polias e correias) peneiras de 0,8 /3/5/10 mm e lisa. Rendimento: ração verde produção/hora de até 500 kg, produção em grãos de até 700 kg com peneira de 5 mm. Logomarca da CODEVASF silkada em local visível. Garantia mínima de 12 meses. </t>
  </si>
  <si>
    <t xml:space="preserve">(COTA DE ATÉ 25% - Exclusivo para ME e EPP): Desintegrador/Moedor/Picador elétrico, Equipamento completo para desintegrar, moer e picar, milho, cana, sorgo, mandioca; fornecido com motor elétrico 5 cv, alimentação elétrica monofásica 110/220V, 60HZ, chave liga/desliga, com cavalete e base para o motor, acessórios (polias e correias) peneiras de 0,8 /3/5/10 mm e lisa. Rendimento: ração verde produção/hora de até 500 kg, produção em grãos de até 700 kg com peneira de 5 mm. Logomarca da CODEVASF silkada em local visível. Garantia mínima de 12 meses. </t>
  </si>
  <si>
    <t>(COTA DE ATÉ 25% - Exclusivo para ME e EPP): Sulcador leve para trator de 75 CV, 03 (três) linhas, para escapamentos de 900 mm a 1100 mm. Garantia mínima 12 meses.</t>
  </si>
  <si>
    <r>
      <rPr>
        <b/>
        <sz val="10"/>
        <color theme="1"/>
        <rFont val="Arial"/>
        <family val="2"/>
      </rPr>
      <t>(COTA DE ATÉ 25% - Exclusivo para ME e EPP):</t>
    </r>
    <r>
      <rPr>
        <sz val="10"/>
        <color theme="1"/>
        <rFont val="Arial"/>
        <family val="2"/>
      </rPr>
      <t xml:space="preserve"> Batedeira de cereais com rotação mínima na tomada de potência de 540 rpm, com acoplamento universal para tratores com rodas, plataforma de ensaque e elevador. Garantia mínima 12 meses</t>
    </r>
  </si>
  <si>
    <t>ANEXO II - Planilha de quantidades, preços orçados e especificações técnicas</t>
  </si>
  <si>
    <r>
      <t xml:space="preserve">(COTA DE ATÉ 25% - Exclusivo para ME e EPP): </t>
    </r>
    <r>
      <rPr>
        <sz val="10"/>
        <color theme="1"/>
        <rFont val="Arial"/>
        <family val="2"/>
      </rPr>
      <t>Carreta tanque agrícola capacidade mínima 4.000 litros, com bomba para carga e descarga de líquido acionada pela TDP de 540 rpm do trator, 02 eixos, 04 rodas, com aros 16" e pneus 750X16 ou superior ou similar, estrutura de acoplamento a trator pela barra de tração, tanque construído em chapa de aço mínimo 3/16 com revestimento interno anti corrosão, tratamento externo com tinta epóxi, chassi em viga U mínimo de 6”, boca de inspeção, escada traseira. Garantia mínima 12 meses.</t>
    </r>
  </si>
  <si>
    <r>
      <rPr>
        <b/>
        <sz val="11"/>
        <color theme="1"/>
        <rFont val="Calibri"/>
        <family val="2"/>
        <scheme val="minor"/>
      </rPr>
      <t>(COTA DE ATÉ 25% - Exclusivo para ME e EPP):</t>
    </r>
    <r>
      <rPr>
        <sz val="11"/>
        <color theme="1"/>
        <rFont val="Calibri"/>
        <family val="2"/>
        <scheme val="minor"/>
      </rPr>
      <t xml:space="preserve"> 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r>
  </si>
  <si>
    <r>
      <t>Plantadora/Semeadora de precisão para hortaliças – mínimo de 04 linhas de plantio/semeadura, com permissão de plantio em uma única linha, ou linhas duplas de 100 mm de espaçamento entre as linhas, com sistema de sucção a vácuo para limpeza dos discos de sementes, largura útil mínima de 1500 mm, depósito de fertilizante com capacidade mínima de 235 litros, depósito de sementes com capacidade mínima de 08 litros, rodas compactadoras em aço inox, turbina de acionamento cardan 540 rpm, distribuidor de fertilizante com regulagem</t>
    </r>
    <r>
      <rPr>
        <b/>
        <sz val="10"/>
        <color theme="1"/>
        <rFont val="Arial"/>
        <family val="2"/>
      </rPr>
      <t xml:space="preserve"> </t>
    </r>
    <r>
      <rPr>
        <sz val="10"/>
        <color theme="1"/>
        <rFont val="Arial"/>
        <family val="2"/>
      </rPr>
      <t>variando de 80 a 1220 kg/ha para rosca de 2", discos de plantio/semeadura para as mais variadas sementes, com regulador de profundidade, 02 rodas com pneus novos, potência mínima requerida para o trator de 40 cv.</t>
    </r>
  </si>
  <si>
    <r>
      <rPr>
        <b/>
        <sz val="10"/>
        <color theme="1"/>
        <rFont val="Arial"/>
        <family val="2"/>
      </rPr>
      <t>(COTA DE ATÉ 25% - Exclusivo para ME e EPP):</t>
    </r>
    <r>
      <rPr>
        <sz val="10"/>
        <color theme="1"/>
        <rFont val="Arial"/>
        <family val="2"/>
      </rPr>
      <t xml:space="preserve"> Tanque de Expansão capacidade 2000 litros, refrigeração de leite para 02 (duas) ordenhas. Tanque em aço inox AISI 304. Sistema de expansão direta. Timer com marcador digital de temperatura. Motor redutor com pá agitadora em aço inox AISI 304, com acabamento sanitário. Tampa de proteção de compressor para o sistema de refrigeração. Motor monofásico. O equipamento deverá ser fabricado conforme IN nº 53 de 16 de agosto de 2002 do Ministério da Agricultura Pecuária e Abastecimento e normas da ABNT. Construção sanitária interna em aço inoxidável AISI 304 com espessura mínima de 1,25 mm, polido com rugosidade menor que RA = 1 (0,62), com parede dupla e isolamento de 50 mm de espessura e densidade de 40 kg/m³ em poliuretano injetado livre de CFC, que previne o aumento da temperatura do leite resfriado, não ultrapassando 1,2°C em 12 horas a uma temperatura ambiente de 32° C.; Alimentação elétrica monofásica 220 V e 60 HZ ou 110 V dependendo da localidade. Evaporador com expansão direta em aço inoxidável AISI 304 com chapas de espessura mínimas de 2,0 mm no fundo e 1,0 mm na câmara; Tampa basculante em aço inoxidável AISI 304 com espessura mínima de 1,25 mm. Braço tubular de sustentação de tampa de aço inoxidável AISI; Sistema de agitação controlado automaticamente, permitindo uma perfeita homogeneização do leite, evitando formação de gelo ou espumas e temporizador para evitar a separação da gordura no período entre resfriamento. Pá agitadora em aço inoxidável AISI 304 com extremidades dobradas em ângulos que garantem a homogeneização do leite e maximizam a troca térmica, dotada de sistema automático de desligamento em caso de abertura da tampa durante seu funcionamento, em ângulo máximo de 10°. Soldas internas com processo de polimento para eliminar a micro porosidades prejudiciais à qualidade do leite; Régua em aço inox AISI 304 em escala de mm, acompanhada de tabela de conversão de medida da régua em volume de leite ou medição direta de volume na régua; Válvula de saída de 2” de diâmetro, tipo borboleta, com rosca SMS 51, em aço inox AISI 304 e válvula sanitária com rosca padrão de 2” SMS para acoplamento ao sistema de recolhimento do leite e tampão de plástico, sendo a válvula acoplada ao tubo através de porca que permite sua fácil remoção para higienização após a retirada do leite; Unidade condensadora hermética, dotadas de filtro secador, pressostato de segurança e sistema de expansão através de capilar ou válvula termostática; Painel de controle digital de alta precisão, composto de termostato, monitor de tensão e temporizador para o agitador; Monitoramento de tensão, protegendo o equipamento de variações de energia, cabo de aterramento, proteção contra raios e transientes, fusível de proteção geral e disjuntor; Kit de limpeza e placa de orientação de limpeza em aço inoxidável fixada na parede do tanque. Logomarca da CODEVASF silkada em local visível. Garantia mínima de 12 meses.</t>
    </r>
  </si>
  <si>
    <t>Trator agrícola, potência mínima de 75 CV, com no mínimo as seguintes especificações: 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</si>
  <si>
    <r>
      <t xml:space="preserve">(COTA DE ATÉ 25% - Exclusivo para ME e EPP): Trator agrícola, potência mínima de 75 CV, com no mínimo as seguintes especificações: </t>
    </r>
    <r>
      <rPr>
        <sz val="10"/>
        <color theme="1"/>
        <rFont val="Arial"/>
        <family val="2"/>
      </rPr>
      <t>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r>
  </si>
  <si>
    <t>(COTA DE ATÉ 25% - Exclusivo para ME e EPP) Trator Agrícola 75 CV com Plaina Dianteira e Pá Hidráulica - Trator agrícola novo, tração 4x4, com potência mínima de 75 CV, transmissão de 8 velocidades a frente e 02 a ré, motor mínimo 3 cilindros, barra de tração, válvula de controle remoto mínimo 04 saídas, pesos dianteiros e na rodagem traseira, pneus dianteiros 12,4x24R1 e traseiro 18,4x30R1, estrutura de proteção ROPS com toldo, o motor deve estar enquadrado dentro dos parâmetros legais vigentes de emissão de poluentes, com Acessórios.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</si>
  <si>
    <t>Trator Agrícola 75 CV com Plaina Dianteira e Pá Hidráulica - Trator agrícola novo, tração 4x4, com potência mínima de 75 CV, transmissão de 8 velocidades a frente e 02 a ré, motor mínimo 3 cilindros, barra de tração, válvula de controle remoto mínimo 04 saídas, pesos dianteiros e na rodagem traseira, pneus dianteiros 12,4x24R1 e traseiro 18,4x30R1, estrutura de proteção ROPS com toldo, o motor deve estar enquadrado dentro dos parâmetros legais vigentes de emissão de poluentes, com Acessórios.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</si>
  <si>
    <t>Trator agrícola 105 cv cabinado com ar-condicionado - novo, potência mínima do motor 105 cv, cabinado com ar condicionado, tração 4x4, transmissão de mínima 12 velocidades a frente e 04 a ré, sistema hidráulico do 3º ponto, com tomada de força, pneus dianteiros 14.9-24R1 e traseiro 18.4x34R1, embreagem dupla disco cerametálico, pesos dianteiros e na rodagem traseira, estrutura de proteção ROPS com toldo, barra de tração, válvula de controle remoto mínimo 04 saídas. O motor deve estar enquadrado dentro dos parâmetros legais vigentes de emissão de poluentes. Garantia mínima de 12 meses sem limite de horas trabalhadas.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e concessionária autorizada para prestar assistência técnica no Estado onde serão entregues os itens.</t>
  </si>
  <si>
    <t>Micro trator, potência mínima 14 hp, motor diesel 4 tempos monocilíndrico refrigerado a água, partida elétrica, 01 farol para trabalhos noturnos, bateria inclusa, 6 marchas para frente e 2 para ré, equipado com enxada rotativa de 0,90 m, 18 facas mínimo, óleo lubrificante do motor incluso: quantidade 3,5 litros e especificação SAE 20W/40, com acessórios. Acessório 1: Carreta simples fixa capacidade de carga 1.000 kg, com rodas/pneus R13”/145/60, dimensões mínimas (CxLxA) 2,35 x 1,15 x 0,45 m, freios acionados por um pedal, engate através de pino. Acessório 2: Encanteirador de hortaliças com roda de apoio, acoplamento na enxada rotativa de 0,90 m, largura do canteiro até 1,20 m, altura do canteiro aprox. 0,25 m. Garantia mínima 12 meses. Obs 1.: A contratada, por meio de um profissional qualificado, deverá realizar a entrega técnica dos microtratores num prazo máximo de até 05 (cinco) dias úteis a partir da entrega do bem na CODEVASF. Obs 2: os microtratores deverão ser entregues com o tanque de combustível com no mínimo 1/4 de combustível. Obs 3.: referente às especificações técnicas será tolerada uma margem de (+/-) 3% (por cento) em relação as unidades.</t>
  </si>
  <si>
    <r>
      <t xml:space="preserve">(COTA DE ATÉ 25% - Exclusivo para ME e EPP): </t>
    </r>
    <r>
      <rPr>
        <sz val="10"/>
        <color theme="1"/>
        <rFont val="Arial"/>
        <family val="2"/>
      </rPr>
      <t>Micro trator, potência mínima 14 hp, motor diesel 4 tempos monocilíndrico refrigerado a água, partida elétrica, 01 farol para trabalhos noturnos, bateria inclusa, 6 marchas para frente e 2 para ré, equipado com enxada rotativa de 0,90 m, 18 facas mínimo, óleo lubrificante do motor incluso: quantidade 3,5 litros e especificação SAE 20W/40, com acessórios. Acessório 1: Carreta simples fixa capacidade de carga 1.000 kg, com rodas/pneus R13”/145/60, dimensões mínimas (CxLxA) 2,35 x 1,15 x 0,45 m, freios acionados por um pedal, engate através de pino. Acessório 2: Encanteirador de hortaliças com roda de apoio, acoplamento na enxada rotativa de 0,90 m, largura do canteiro até 1,20 m, altura do canteiro aprox. 0,25 m. Garantia mínima 12 meses. Obs 1.: A contratada, por meio de um profissional qualificado, deverá realizar a entrega técnica dos microtratores num prazo máximo de até 05 (cinco) dias úteis a partir da entrega do bem na CODEVASF. Obs 2: os microtratores deverão ser entregues com o tanque de combustível com no mínimo 1/4 de combustível. Obs 3.: referente às especificações técnicas será tolerada uma margem de (+/-) 3% (por cento) em relação as unidades.</t>
    </r>
  </si>
  <si>
    <t xml:space="preserve">Picadeira/ Ensiladeira, equipada com motor a diesel de 10 HP ou superior, produção mínima de 2.500 kg/h ou superior, possibilidade de, pelo menos, 2 (dois) comprimentos de cortes, montadas em carreta reboque com rodas e pneus aro 13.”. Garantia mínima de 12 meses. </t>
  </si>
  <si>
    <r>
      <rPr>
        <b/>
        <sz val="11"/>
        <color theme="1"/>
        <rFont val="Arial"/>
        <family val="2"/>
      </rPr>
      <t>(COTA DE ATÉ 25% - Exclusivo para ME e EPP):</t>
    </r>
    <r>
      <rPr>
        <sz val="11"/>
        <color theme="1"/>
        <rFont val="Arial"/>
        <family val="2"/>
      </rPr>
      <t xml:space="preserve"> Picadeira/ Ensiladeira, equipada com motor a diesel de 10 HP ou superior, produção mínima de 2.500 kg/h ou superior, possibilidade de, pelo menos, 2 (dois) comprimentos de cortes, montadas em carreta reboque com rodas e pneus aro 13.”. Garantia mínima de 12 meses. </t>
    </r>
  </si>
  <si>
    <t xml:space="preserve">Enxada Rotativa com funcionamento centralizado ou deslocado, caixa lateral com acionamento por corrente ou engrenagem, sapatas deslizantes com bases substituíveis, embreagem de fricção com torque regulável. Aplicação: capinagem, preparação, aeração e preservação da umidade da terra, na incorporação de matéria orgânica. Deslocamento mínimo de 0,65 m, largura de trabalho mínima de 2,00 m, número de enxadas de no mínimo 60, profundidade de trabalho de no mínimo até 0,25 m, rotação do rotor de no mínimo  170/230 rpm e potência necessária de no mínimo 65 a 85 CV. Garantia mínima de 12 meses. </t>
  </si>
  <si>
    <t xml:space="preserve">(COTA DE ATÉ 25% - Exclusivo para ME e EPP): Enxada Rotativa com funcionamento centralizado ou deslocado, caixa lateral com acionamento por corrente ou engrenagem, sapatas deslizantes com bases substituíveis, embreagem de fricção com torque regulável. Aplicação: capinagem, preparação, aeração e preservação da umidade da terra, na incorporação de matéria orgânica. Deslocamento mínimo de 0,65 m, largura de trabalho mínima de 2,00 m, número de enxadas de no mínimo 60, profundidade de trabalho de no mínimo até 0,25 m, rotação do rotor de no mínimo  170/230 rpm e potência necessária de no mínimo 65 a 85 CV. Garantia mínima de 12 meses. </t>
  </si>
  <si>
    <t xml:space="preserve">Enxada Rotativa Encanteiradora para execução de canteiros para plantio de hortifruti (cenoura, alho, cebola, alface, morango, etc.), com reservatório de adubo com capacidade de no mínimo 120 litros, transmissão para regular sua dosagem. Deslocamento mínimo de 0,45 m, profundidade de no mínimo 0,30 m, número de enxadas de no mínimo 42, rotação do rotor de no mínimo 170/230 rpm e potência necessária de no mínimo 65 a 85 CV. Garantia mínima de 12 meses. </t>
  </si>
  <si>
    <t xml:space="preserve">(COTA DE ATÉ 25% - Exclusivo para ME e EPP): Enxada Rotativa Encanteiradora para execução de canteiros para plantio de hortifruti (cenoura, alho, cebola, alface, morango, etc.), com reservatório de adubo com capacidade de no mínimo 120 litros, transmissão para regular sua dosagem. Deslocamento mínimo de 0,45 m, profundidade de no mínimo 0,30 m, número de enxadas de no mínimo 42, rotação do rotor de no mínimo 170/230 rpm e potência necessária de no mínimo 65 a 85 CV. Garantia mínima de 12 meses. </t>
  </si>
  <si>
    <t>INTERVALO DE LANCES</t>
  </si>
</sst>
</file>

<file path=xl/styles.xml><?xml version="1.0" encoding="utf-8"?>
<styleSheet xmlns="http://schemas.openxmlformats.org/spreadsheetml/2006/main">
  <numFmts count="5">
    <numFmt numFmtId="44" formatCode="_-&quot;R$&quot;\ * #,##0.00_-;\-&quot;R$&quot;\ * #,##0.00_-;_-&quot;R$&quot;\ * &quot;-&quot;??_-;_-@_-"/>
    <numFmt numFmtId="43" formatCode="_-* #,##0.00_-;\-* #,##0.00_-;_-* &quot;-&quot;??_-;_-@_-"/>
    <numFmt numFmtId="164" formatCode="_(&quot;R$ &quot;* #,##0.00_);_(&quot;R$ &quot;* \(#,##0.00\);_(&quot;R$ &quot;* &quot;-&quot;??_);_(@_)"/>
    <numFmt numFmtId="165" formatCode="dd/mm/yy;@"/>
    <numFmt numFmtId="166" formatCode="#,##0.00_ ;\-#,##0.00\ "/>
  </numFmts>
  <fonts count="14">
    <font>
      <sz val="11"/>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b/>
      <sz val="10"/>
      <color theme="1"/>
      <name val="Calibri"/>
      <family val="2"/>
      <scheme val="minor"/>
    </font>
    <font>
      <b/>
      <sz val="14"/>
      <color theme="1"/>
      <name val="Calibri"/>
      <family val="2"/>
      <scheme val="minor"/>
    </font>
    <font>
      <sz val="11"/>
      <color theme="1"/>
      <name val="Times New Roman"/>
      <family val="1"/>
    </font>
    <font>
      <sz val="11"/>
      <color theme="1"/>
      <name val="Arial"/>
      <family val="2"/>
    </font>
    <font>
      <b/>
      <sz val="11"/>
      <color theme="1"/>
      <name val="Arial"/>
      <family val="2"/>
    </font>
    <font>
      <sz val="10"/>
      <name val="Times New Roman"/>
      <family val="1"/>
    </font>
    <font>
      <b/>
      <sz val="11"/>
      <color theme="1"/>
      <name val="Calibri"/>
      <family val="2"/>
      <scheme val="minor"/>
    </font>
    <font>
      <sz val="10"/>
      <color theme="1"/>
      <name val="Calibri"/>
      <family val="2"/>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0">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44" fontId="4" fillId="0" borderId="0" applyFont="0" applyFill="0" applyBorder="0" applyAlignment="0" applyProtection="0"/>
    <xf numFmtId="0" fontId="5" fillId="0" borderId="0"/>
    <xf numFmtId="165" fontId="4" fillId="0" borderId="0" applyFill="0" applyBorder="0" applyAlignment="0" applyProtection="0"/>
    <xf numFmtId="0" fontId="4" fillId="0" borderId="0"/>
    <xf numFmtId="164" fontId="4" fillId="0" borderId="0" applyFont="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1" fillId="0" borderId="0"/>
    <xf numFmtId="43" fontId="4" fillId="0" borderId="0" applyFont="0" applyFill="0" applyBorder="0" applyAlignment="0" applyProtection="0"/>
    <xf numFmtId="165" fontId="4" fillId="0" borderId="0" applyFill="0" applyBorder="0" applyAlignment="0" applyProtection="0"/>
    <xf numFmtId="165" fontId="4" fillId="0" borderId="0" applyFill="0" applyBorder="0" applyAlignment="0" applyProtection="0"/>
    <xf numFmtId="165" fontId="4" fillId="0" borderId="0" applyFill="0" applyBorder="0" applyAlignment="0" applyProtection="0"/>
    <xf numFmtId="43" fontId="4" fillId="0" borderId="0" applyFont="0" applyFill="0" applyBorder="0" applyAlignment="0" applyProtection="0"/>
  </cellStyleXfs>
  <cellXfs count="42">
    <xf numFmtId="0" fontId="0" fillId="0" borderId="0" xfId="0"/>
    <xf numFmtId="0" fontId="6" fillId="0" borderId="0" xfId="0" applyFont="1"/>
    <xf numFmtId="0" fontId="6" fillId="0" borderId="0" xfId="0" applyFont="1" applyAlignment="1">
      <alignment horizontal="center"/>
    </xf>
    <xf numFmtId="49" fontId="4" fillId="0" borderId="1" xfId="0" applyNumberFormat="1" applyFont="1" applyBorder="1" applyAlignment="1">
      <alignment horizont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43" fontId="3" fillId="0" borderId="1" xfId="0" applyNumberFormat="1"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xf>
    <xf numFmtId="0" fontId="3" fillId="0" borderId="1" xfId="0" applyFont="1" applyBorder="1"/>
    <xf numFmtId="0" fontId="3" fillId="0" borderId="1" xfId="0" applyFont="1" applyBorder="1" applyAlignment="1">
      <alignment horizontal="left" vertical="justify"/>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justify"/>
    </xf>
    <xf numFmtId="0" fontId="3" fillId="0" borderId="1" xfId="0" applyFont="1" applyBorder="1" applyAlignment="1">
      <alignment horizontal="justify" vertical="justify" wrapText="1"/>
    </xf>
    <xf numFmtId="0" fontId="9" fillId="2" borderId="1" xfId="0" applyFont="1" applyFill="1" applyBorder="1" applyAlignment="1">
      <alignment horizontal="left" vertical="center" wrapText="1"/>
    </xf>
    <xf numFmtId="0" fontId="3" fillId="0" borderId="1" xfId="0" applyNumberFormat="1" applyFont="1" applyBorder="1" applyAlignment="1">
      <alignment horizontal="left" vertical="center" wrapText="1"/>
    </xf>
    <xf numFmtId="0" fontId="6" fillId="0" borderId="0" xfId="0" applyFont="1" applyAlignment="1">
      <alignment horizontal="center" vertical="center"/>
    </xf>
    <xf numFmtId="0" fontId="0" fillId="0" borderId="0" xfId="0" applyAlignment="1">
      <alignment horizontal="center" vertical="center"/>
    </xf>
    <xf numFmtId="0" fontId="11" fillId="0" borderId="0" xfId="0" applyFont="1" applyAlignment="1">
      <alignment horizontal="justify"/>
    </xf>
    <xf numFmtId="4" fontId="4" fillId="0" borderId="1" xfId="0" applyNumberFormat="1" applyFont="1" applyFill="1" applyBorder="1" applyAlignment="1">
      <alignment horizontal="center" vertical="center"/>
    </xf>
    <xf numFmtId="4" fontId="4" fillId="0" borderId="1" xfId="1" applyNumberFormat="1" applyFont="1" applyFill="1" applyBorder="1" applyAlignment="1">
      <alignment horizontal="center" vertical="center"/>
    </xf>
    <xf numFmtId="166" fontId="3" fillId="0" borderId="1" xfId="0" applyNumberFormat="1" applyFont="1" applyBorder="1" applyAlignment="1">
      <alignment vertical="center" wrapText="1"/>
    </xf>
    <xf numFmtId="0" fontId="0" fillId="3" borderId="1" xfId="0" applyNumberFormat="1" applyFont="1" applyFill="1" applyBorder="1" applyAlignment="1">
      <alignment horizontal="justify" vertical="center" wrapText="1"/>
    </xf>
    <xf numFmtId="0" fontId="2" fillId="0" borderId="1" xfId="0" applyFont="1" applyBorder="1" applyAlignment="1">
      <alignment horizontal="center" vertical="center" wrapText="1"/>
    </xf>
    <xf numFmtId="0" fontId="13" fillId="3" borderId="2" xfId="0" applyFont="1" applyFill="1" applyBorder="1" applyAlignment="1">
      <alignment horizontal="justify" vertical="center" wrapText="1"/>
    </xf>
    <xf numFmtId="0" fontId="9" fillId="2" borderId="1" xfId="0" applyFont="1" applyFill="1" applyBorder="1" applyAlignment="1">
      <alignment horizontal="justify" vertical="center" wrapText="1"/>
    </xf>
    <xf numFmtId="0" fontId="0" fillId="2" borderId="1" xfId="0" applyFont="1" applyFill="1" applyBorder="1" applyAlignment="1">
      <alignment horizontal="center" vertical="center"/>
    </xf>
    <xf numFmtId="0" fontId="0" fillId="0" borderId="1" xfId="0" applyNumberFormat="1" applyFont="1" applyBorder="1" applyAlignment="1">
      <alignment horizontal="left" vertical="justify"/>
    </xf>
    <xf numFmtId="0" fontId="13" fillId="3" borderId="0" xfId="0" applyFont="1" applyFill="1" applyBorder="1" applyAlignment="1">
      <alignment horizontal="justify" vertical="center" wrapText="1"/>
    </xf>
    <xf numFmtId="0" fontId="3" fillId="0" borderId="1" xfId="0" applyFont="1" applyBorder="1" applyAlignment="1">
      <alignment horizontal="justify" vertical="justify"/>
    </xf>
    <xf numFmtId="0" fontId="0" fillId="0" borderId="1" xfId="0" applyBorder="1" applyAlignment="1">
      <alignment horizontal="justify" vertical="justify"/>
    </xf>
    <xf numFmtId="4" fontId="0" fillId="0" borderId="0" xfId="0" applyNumberFormat="1"/>
    <xf numFmtId="4" fontId="2" fillId="0" borderId="1" xfId="0" applyNumberFormat="1" applyFont="1" applyFill="1" applyBorder="1" applyAlignment="1">
      <alignment horizontal="center" vertical="center" wrapText="1"/>
    </xf>
    <xf numFmtId="4" fontId="0" fillId="0" borderId="1" xfId="0" applyNumberFormat="1" applyBorder="1"/>
    <xf numFmtId="4" fontId="0" fillId="0" borderId="1" xfId="0" applyNumberFormat="1" applyBorder="1" applyAlignment="1">
      <alignment horizontal="center" vertical="center"/>
    </xf>
    <xf numFmtId="0" fontId="6" fillId="0" borderId="0" xfId="0" applyFont="1" applyAlignment="1">
      <alignment horizontal="center"/>
    </xf>
    <xf numFmtId="0" fontId="2" fillId="0" borderId="1" xfId="0" applyFont="1" applyBorder="1" applyAlignment="1">
      <alignment horizontal="center" vertical="center" wrapText="1"/>
    </xf>
    <xf numFmtId="0" fontId="7" fillId="0" borderId="0" xfId="0" applyFont="1" applyAlignment="1">
      <alignment horizontal="center" vertical="center"/>
    </xf>
  </cellXfs>
  <cellStyles count="20">
    <cellStyle name="Moeda 2" xfId="8"/>
    <cellStyle name="Moeda 3" xfId="9"/>
    <cellStyle name="Moeda 4" xfId="4"/>
    <cellStyle name="Normal" xfId="0" builtinId="0"/>
    <cellStyle name="Normal 2" xfId="5"/>
    <cellStyle name="Normal 2 2" xfId="12"/>
    <cellStyle name="Normal 2 3" xfId="7"/>
    <cellStyle name="Normal 3" xfId="13"/>
    <cellStyle name="Normal 4" xfId="14"/>
    <cellStyle name="Normal 5" xfId="2"/>
    <cellStyle name="Separador de milhares" xfId="1" builtinId="3"/>
    <cellStyle name="Separador de milhares 2" xfId="11"/>
    <cellStyle name="Separador de milhares 2 2" xfId="10"/>
    <cellStyle name="Separador de milhares 3" xfId="6"/>
    <cellStyle name="Separador de milhares 4" xfId="15"/>
    <cellStyle name="Separador de milhares 5" xfId="16"/>
    <cellStyle name="Separador de milhares 6" xfId="17"/>
    <cellStyle name="Separador de milhares 7" xfId="18"/>
    <cellStyle name="Vírgula 2" xfId="19"/>
    <cellStyle name="Vírgula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59"/>
  <sheetViews>
    <sheetView tabSelected="1" topLeftCell="D22" workbookViewId="0">
      <selection activeCell="G59" sqref="G59"/>
    </sheetView>
  </sheetViews>
  <sheetFormatPr defaultRowHeight="15"/>
  <cols>
    <col min="1" max="1" width="5.42578125" bestFit="1" customWidth="1"/>
    <col min="2" max="2" width="9.85546875" bestFit="1" customWidth="1"/>
    <col min="3" max="3" width="146" customWidth="1"/>
    <col min="4" max="4" width="9.140625" customWidth="1"/>
    <col min="5" max="5" width="6.7109375" bestFit="1" customWidth="1"/>
    <col min="6" max="6" width="12.7109375" style="21" bestFit="1" customWidth="1"/>
    <col min="7" max="7" width="14" bestFit="1" customWidth="1"/>
    <col min="8" max="8" width="11.5703125" style="35" customWidth="1"/>
  </cols>
  <sheetData>
    <row r="1" spans="1:8">
      <c r="A1" s="39" t="s">
        <v>73</v>
      </c>
      <c r="B1" s="39"/>
      <c r="C1" s="39"/>
      <c r="D1" s="39"/>
      <c r="E1" s="39"/>
      <c r="F1" s="39"/>
      <c r="G1" s="39"/>
    </row>
    <row r="2" spans="1:8">
      <c r="A2" s="1"/>
      <c r="B2" s="39" t="s">
        <v>74</v>
      </c>
      <c r="C2" s="39"/>
      <c r="D2" s="39"/>
      <c r="E2" s="39"/>
      <c r="F2" s="39"/>
      <c r="G2" s="39"/>
    </row>
    <row r="3" spans="1:8">
      <c r="A3" s="39" t="s">
        <v>7</v>
      </c>
      <c r="B3" s="39"/>
      <c r="C3" s="39"/>
      <c r="D3" s="39"/>
      <c r="E3" s="39"/>
      <c r="F3" s="39"/>
      <c r="G3" s="39"/>
    </row>
    <row r="4" spans="1:8">
      <c r="A4" s="2"/>
      <c r="B4" s="2"/>
      <c r="C4" s="2"/>
      <c r="D4" s="2"/>
      <c r="E4" s="2"/>
      <c r="F4" s="20"/>
      <c r="G4" s="2"/>
    </row>
    <row r="5" spans="1:8">
      <c r="A5" s="41" t="s">
        <v>86</v>
      </c>
      <c r="B5" s="41"/>
      <c r="C5" s="41"/>
      <c r="D5" s="41"/>
      <c r="E5" s="41"/>
      <c r="F5" s="41"/>
      <c r="G5" s="41"/>
    </row>
    <row r="6" spans="1:8">
      <c r="A6" s="41"/>
      <c r="B6" s="41"/>
      <c r="C6" s="41"/>
      <c r="D6" s="41"/>
      <c r="E6" s="41"/>
      <c r="F6" s="41"/>
      <c r="G6" s="41"/>
    </row>
    <row r="8" spans="1:8" ht="38.25">
      <c r="A8" s="6" t="s">
        <v>0</v>
      </c>
      <c r="B8" s="6" t="s">
        <v>1</v>
      </c>
      <c r="C8" s="6" t="s">
        <v>2</v>
      </c>
      <c r="D8" s="6" t="s">
        <v>3</v>
      </c>
      <c r="E8" s="6" t="s">
        <v>6</v>
      </c>
      <c r="F8" s="6" t="s">
        <v>4</v>
      </c>
      <c r="G8" s="6" t="s">
        <v>5</v>
      </c>
      <c r="H8" s="36" t="s">
        <v>104</v>
      </c>
    </row>
    <row r="9" spans="1:8" ht="144.75" customHeight="1">
      <c r="A9" s="3" t="s">
        <v>27</v>
      </c>
      <c r="B9" s="7">
        <v>318712</v>
      </c>
      <c r="C9" s="17" t="s">
        <v>91</v>
      </c>
      <c r="D9" s="27" t="s">
        <v>72</v>
      </c>
      <c r="E9" s="4">
        <v>120</v>
      </c>
      <c r="F9" s="23">
        <v>147177.67000000001</v>
      </c>
      <c r="G9" s="9">
        <f>(E9*F9)</f>
        <v>17661320.400000002</v>
      </c>
      <c r="H9" s="38">
        <v>100</v>
      </c>
    </row>
    <row r="10" spans="1:8" ht="141.75" customHeight="1">
      <c r="A10" s="3" t="s">
        <v>28</v>
      </c>
      <c r="B10" s="7">
        <v>318712</v>
      </c>
      <c r="C10" s="10" t="s">
        <v>92</v>
      </c>
      <c r="D10" s="27" t="s">
        <v>72</v>
      </c>
      <c r="E10" s="4">
        <v>40</v>
      </c>
      <c r="F10" s="23">
        <v>147177.67000000001</v>
      </c>
      <c r="G10" s="9">
        <f>(E10*F10)</f>
        <v>5887106.8000000007</v>
      </c>
      <c r="H10" s="38">
        <v>100</v>
      </c>
    </row>
    <row r="11" spans="1:8" ht="102">
      <c r="A11" s="3" t="s">
        <v>29</v>
      </c>
      <c r="B11" s="7">
        <v>318712</v>
      </c>
      <c r="C11" s="28" t="s">
        <v>94</v>
      </c>
      <c r="D11" s="27" t="s">
        <v>72</v>
      </c>
      <c r="E11" s="4">
        <v>15</v>
      </c>
      <c r="F11" s="23">
        <v>204197.53</v>
      </c>
      <c r="G11" s="9">
        <f t="shared" ref="G11:G56" si="0">ROUND(E11*F11,2)</f>
        <v>3062962.95</v>
      </c>
      <c r="H11" s="38">
        <v>100</v>
      </c>
    </row>
    <row r="12" spans="1:8" ht="102">
      <c r="A12" s="3" t="s">
        <v>30</v>
      </c>
      <c r="B12" s="7">
        <v>318712</v>
      </c>
      <c r="C12" s="28" t="s">
        <v>93</v>
      </c>
      <c r="D12" s="27" t="s">
        <v>72</v>
      </c>
      <c r="E12" s="4">
        <v>5</v>
      </c>
      <c r="F12" s="23">
        <v>204197.53</v>
      </c>
      <c r="G12" s="9">
        <f t="shared" si="0"/>
        <v>1020987.65</v>
      </c>
      <c r="H12" s="38">
        <v>100</v>
      </c>
    </row>
    <row r="13" spans="1:8" ht="102">
      <c r="A13" s="3" t="s">
        <v>31</v>
      </c>
      <c r="B13" s="7">
        <v>318713</v>
      </c>
      <c r="C13" s="28" t="s">
        <v>95</v>
      </c>
      <c r="D13" s="27" t="s">
        <v>72</v>
      </c>
      <c r="E13" s="4">
        <v>3</v>
      </c>
      <c r="F13" s="23">
        <v>289425</v>
      </c>
      <c r="G13" s="9">
        <f t="shared" si="0"/>
        <v>868275</v>
      </c>
      <c r="H13" s="38">
        <v>200</v>
      </c>
    </row>
    <row r="14" spans="1:8" ht="38.25">
      <c r="A14" s="3" t="s">
        <v>32</v>
      </c>
      <c r="B14" s="7">
        <v>304353</v>
      </c>
      <c r="C14" s="8" t="s">
        <v>12</v>
      </c>
      <c r="D14" s="27" t="s">
        <v>72</v>
      </c>
      <c r="E14" s="4">
        <v>150</v>
      </c>
      <c r="F14" s="23">
        <v>24076.67</v>
      </c>
      <c r="G14" s="9">
        <f t="shared" ref="G14:G15" si="1">ROUND(E14*F14,2)</f>
        <v>3611500.5</v>
      </c>
      <c r="H14" s="38">
        <v>10</v>
      </c>
    </row>
    <row r="15" spans="1:8" ht="38.25">
      <c r="A15" s="3" t="s">
        <v>33</v>
      </c>
      <c r="B15" s="7">
        <v>304353</v>
      </c>
      <c r="C15" s="10" t="s">
        <v>13</v>
      </c>
      <c r="D15" s="27" t="s">
        <v>72</v>
      </c>
      <c r="E15" s="4">
        <v>50</v>
      </c>
      <c r="F15" s="23">
        <v>24076.67</v>
      </c>
      <c r="G15" s="9">
        <f t="shared" si="1"/>
        <v>1203833.5</v>
      </c>
      <c r="H15" s="38">
        <v>10</v>
      </c>
    </row>
    <row r="16" spans="1:8" ht="60">
      <c r="A16" s="3" t="s">
        <v>34</v>
      </c>
      <c r="B16" s="7">
        <v>304353</v>
      </c>
      <c r="C16" s="26" t="s">
        <v>79</v>
      </c>
      <c r="D16" s="27" t="s">
        <v>72</v>
      </c>
      <c r="E16" s="4">
        <v>3</v>
      </c>
      <c r="F16" s="23">
        <v>26866.67</v>
      </c>
      <c r="G16" s="9">
        <f t="shared" si="0"/>
        <v>80600.009999999995</v>
      </c>
      <c r="H16" s="38">
        <v>10</v>
      </c>
    </row>
    <row r="17" spans="1:8" ht="38.25">
      <c r="A17" s="3" t="s">
        <v>35</v>
      </c>
      <c r="B17" s="7">
        <v>150714</v>
      </c>
      <c r="C17" s="8" t="s">
        <v>75</v>
      </c>
      <c r="D17" s="27" t="s">
        <v>72</v>
      </c>
      <c r="E17" s="4">
        <v>30</v>
      </c>
      <c r="F17" s="23">
        <v>36600</v>
      </c>
      <c r="G17" s="9">
        <f t="shared" ref="G17:G18" si="2">ROUND(E17*F17,2)</f>
        <v>1098000</v>
      </c>
      <c r="H17" s="38">
        <v>10</v>
      </c>
    </row>
    <row r="18" spans="1:8" ht="51">
      <c r="A18" s="3" t="s">
        <v>36</v>
      </c>
      <c r="B18" s="7">
        <v>150714</v>
      </c>
      <c r="C18" s="10" t="s">
        <v>87</v>
      </c>
      <c r="D18" s="27" t="s">
        <v>72</v>
      </c>
      <c r="E18" s="4">
        <v>10</v>
      </c>
      <c r="F18" s="23">
        <v>36600</v>
      </c>
      <c r="G18" s="9">
        <f t="shared" si="2"/>
        <v>366000</v>
      </c>
      <c r="H18" s="38">
        <v>10</v>
      </c>
    </row>
    <row r="19" spans="1:8" ht="25.5">
      <c r="A19" s="3" t="s">
        <v>37</v>
      </c>
      <c r="B19" s="7">
        <v>404369</v>
      </c>
      <c r="C19" s="8" t="s">
        <v>10</v>
      </c>
      <c r="D19" s="27" t="s">
        <v>72</v>
      </c>
      <c r="E19" s="4">
        <v>30</v>
      </c>
      <c r="F19" s="23">
        <v>25750</v>
      </c>
      <c r="G19" s="9">
        <f t="shared" si="0"/>
        <v>772500</v>
      </c>
      <c r="H19" s="38">
        <v>10</v>
      </c>
    </row>
    <row r="20" spans="1:8" ht="25.5">
      <c r="A20" s="3" t="s">
        <v>38</v>
      </c>
      <c r="B20" s="7">
        <v>404369</v>
      </c>
      <c r="C20" s="10" t="s">
        <v>11</v>
      </c>
      <c r="D20" s="27" t="s">
        <v>72</v>
      </c>
      <c r="E20" s="4">
        <v>10</v>
      </c>
      <c r="F20" s="23">
        <v>25750</v>
      </c>
      <c r="G20" s="9">
        <f t="shared" si="0"/>
        <v>257500</v>
      </c>
      <c r="H20" s="38">
        <v>10</v>
      </c>
    </row>
    <row r="21" spans="1:8">
      <c r="A21" s="3" t="s">
        <v>39</v>
      </c>
      <c r="B21" s="7">
        <v>325485</v>
      </c>
      <c r="C21" s="8" t="s">
        <v>22</v>
      </c>
      <c r="D21" s="27" t="s">
        <v>72</v>
      </c>
      <c r="E21" s="4">
        <v>38</v>
      </c>
      <c r="F21" s="23">
        <v>11350</v>
      </c>
      <c r="G21" s="9">
        <f t="shared" si="0"/>
        <v>431300</v>
      </c>
      <c r="H21" s="38">
        <v>5</v>
      </c>
    </row>
    <row r="22" spans="1:8" ht="28.5">
      <c r="A22" s="3" t="s">
        <v>40</v>
      </c>
      <c r="B22" s="7">
        <v>325485</v>
      </c>
      <c r="C22" s="29" t="s">
        <v>84</v>
      </c>
      <c r="D22" s="27" t="s">
        <v>72</v>
      </c>
      <c r="E22" s="4">
        <v>12</v>
      </c>
      <c r="F22" s="23">
        <v>11350</v>
      </c>
      <c r="G22" s="9">
        <f t="shared" si="0"/>
        <v>136200</v>
      </c>
      <c r="H22" s="38">
        <v>5</v>
      </c>
    </row>
    <row r="23" spans="1:8" ht="25.5">
      <c r="A23" s="3" t="s">
        <v>41</v>
      </c>
      <c r="B23" s="7">
        <v>62995</v>
      </c>
      <c r="C23" s="8" t="s">
        <v>14</v>
      </c>
      <c r="D23" s="27" t="s">
        <v>72</v>
      </c>
      <c r="E23" s="4">
        <v>150</v>
      </c>
      <c r="F23" s="23">
        <v>52066.67</v>
      </c>
      <c r="G23" s="9">
        <f t="shared" ref="G23:G33" si="3">ROUND(E23*F23,2)</f>
        <v>7810000.5</v>
      </c>
      <c r="H23" s="38">
        <v>10</v>
      </c>
    </row>
    <row r="24" spans="1:8" ht="38.25">
      <c r="A24" s="3" t="s">
        <v>42</v>
      </c>
      <c r="B24" s="7">
        <v>62995</v>
      </c>
      <c r="C24" s="10" t="s">
        <v>15</v>
      </c>
      <c r="D24" s="27" t="s">
        <v>72</v>
      </c>
      <c r="E24" s="4">
        <v>50</v>
      </c>
      <c r="F24" s="23">
        <v>52066.67</v>
      </c>
      <c r="G24" s="9">
        <f t="shared" si="3"/>
        <v>2603333.5</v>
      </c>
      <c r="H24" s="38">
        <v>10</v>
      </c>
    </row>
    <row r="25" spans="1:8" ht="25.5">
      <c r="A25" s="3" t="s">
        <v>43</v>
      </c>
      <c r="B25" s="7">
        <v>318738</v>
      </c>
      <c r="C25" s="8" t="s">
        <v>16</v>
      </c>
      <c r="D25" s="27" t="s">
        <v>72</v>
      </c>
      <c r="E25" s="4">
        <v>15</v>
      </c>
      <c r="F25" s="23">
        <v>54783.33</v>
      </c>
      <c r="G25" s="9">
        <f t="shared" si="3"/>
        <v>821749.95</v>
      </c>
      <c r="H25" s="38">
        <v>10</v>
      </c>
    </row>
    <row r="26" spans="1:8" ht="25.5">
      <c r="A26" s="3" t="s">
        <v>44</v>
      </c>
      <c r="B26" s="7">
        <v>318738</v>
      </c>
      <c r="C26" s="10" t="s">
        <v>17</v>
      </c>
      <c r="D26" s="27" t="s">
        <v>72</v>
      </c>
      <c r="E26" s="4">
        <v>5</v>
      </c>
      <c r="F26" s="23">
        <v>54783.33</v>
      </c>
      <c r="G26" s="9">
        <f t="shared" si="3"/>
        <v>273916.65000000002</v>
      </c>
      <c r="H26" s="38">
        <v>10</v>
      </c>
    </row>
    <row r="27" spans="1:8" ht="25.5">
      <c r="A27" s="3" t="s">
        <v>45</v>
      </c>
      <c r="B27" s="12">
        <v>219408</v>
      </c>
      <c r="C27" s="13" t="s">
        <v>26</v>
      </c>
      <c r="D27" s="27" t="s">
        <v>72</v>
      </c>
      <c r="E27" s="4">
        <v>38</v>
      </c>
      <c r="F27" s="23">
        <v>21552.83</v>
      </c>
      <c r="G27" s="9">
        <f t="shared" si="3"/>
        <v>819007.54</v>
      </c>
      <c r="H27" s="38">
        <v>10</v>
      </c>
    </row>
    <row r="28" spans="1:8" ht="25.5">
      <c r="A28" s="3" t="s">
        <v>46</v>
      </c>
      <c r="B28" s="12">
        <v>219408</v>
      </c>
      <c r="C28" s="13" t="s">
        <v>85</v>
      </c>
      <c r="D28" s="27" t="s">
        <v>72</v>
      </c>
      <c r="E28" s="4">
        <v>12</v>
      </c>
      <c r="F28" s="23">
        <v>21552.83</v>
      </c>
      <c r="G28" s="9">
        <f t="shared" si="3"/>
        <v>258633.96</v>
      </c>
      <c r="H28" s="38">
        <v>10</v>
      </c>
    </row>
    <row r="29" spans="1:8" ht="38.25">
      <c r="A29" s="3" t="s">
        <v>47</v>
      </c>
      <c r="B29" s="7">
        <v>318530</v>
      </c>
      <c r="C29" s="8" t="s">
        <v>20</v>
      </c>
      <c r="D29" s="27" t="s">
        <v>72</v>
      </c>
      <c r="E29" s="4">
        <v>75</v>
      </c>
      <c r="F29" s="23">
        <v>20799.439999999999</v>
      </c>
      <c r="G29" s="9">
        <f t="shared" si="3"/>
        <v>1559958</v>
      </c>
      <c r="H29" s="38">
        <v>10</v>
      </c>
    </row>
    <row r="30" spans="1:8" ht="51">
      <c r="A30" s="3" t="s">
        <v>48</v>
      </c>
      <c r="B30" s="7">
        <v>318530</v>
      </c>
      <c r="C30" s="10" t="s">
        <v>21</v>
      </c>
      <c r="D30" s="27" t="s">
        <v>72</v>
      </c>
      <c r="E30" s="4">
        <v>25</v>
      </c>
      <c r="F30" s="23">
        <v>20799.439999999999</v>
      </c>
      <c r="G30" s="9">
        <f t="shared" si="3"/>
        <v>519986</v>
      </c>
      <c r="H30" s="38">
        <v>10</v>
      </c>
    </row>
    <row r="31" spans="1:8" ht="102">
      <c r="A31" s="3" t="s">
        <v>49</v>
      </c>
      <c r="B31" s="7">
        <v>2488</v>
      </c>
      <c r="C31" s="8" t="s">
        <v>96</v>
      </c>
      <c r="D31" s="27" t="s">
        <v>72</v>
      </c>
      <c r="E31" s="4">
        <v>30</v>
      </c>
      <c r="F31" s="23">
        <v>45060</v>
      </c>
      <c r="G31" s="9">
        <f t="shared" si="3"/>
        <v>1351800</v>
      </c>
      <c r="H31" s="38">
        <v>10</v>
      </c>
    </row>
    <row r="32" spans="1:8" ht="102">
      <c r="A32" s="3" t="s">
        <v>50</v>
      </c>
      <c r="B32" s="7">
        <v>2488</v>
      </c>
      <c r="C32" s="10" t="s">
        <v>97</v>
      </c>
      <c r="D32" s="27" t="s">
        <v>72</v>
      </c>
      <c r="E32" s="4">
        <v>10</v>
      </c>
      <c r="F32" s="23">
        <v>45060</v>
      </c>
      <c r="G32" s="9">
        <f t="shared" si="3"/>
        <v>450600</v>
      </c>
      <c r="H32" s="38">
        <v>10</v>
      </c>
    </row>
    <row r="33" spans="1:8" ht="99.75">
      <c r="A33" s="3" t="s">
        <v>51</v>
      </c>
      <c r="B33" s="30">
        <v>304480</v>
      </c>
      <c r="C33" s="18" t="s">
        <v>80</v>
      </c>
      <c r="D33" s="27" t="s">
        <v>72</v>
      </c>
      <c r="E33" s="5">
        <v>20</v>
      </c>
      <c r="F33" s="23">
        <v>14550</v>
      </c>
      <c r="G33" s="9">
        <f t="shared" si="3"/>
        <v>291000</v>
      </c>
      <c r="H33" s="38">
        <v>5</v>
      </c>
    </row>
    <row r="34" spans="1:8" ht="99.75">
      <c r="A34" s="3" t="s">
        <v>52</v>
      </c>
      <c r="B34" s="30">
        <v>304480</v>
      </c>
      <c r="C34" s="18" t="s">
        <v>81</v>
      </c>
      <c r="D34" s="27" t="s">
        <v>72</v>
      </c>
      <c r="E34" s="5">
        <v>6</v>
      </c>
      <c r="F34" s="23">
        <v>14550</v>
      </c>
      <c r="G34" s="9">
        <f t="shared" ref="G34:G41" si="4">ROUND(E34*F34,2)</f>
        <v>87300</v>
      </c>
      <c r="H34" s="38">
        <v>5</v>
      </c>
    </row>
    <row r="35" spans="1:8" ht="45">
      <c r="A35" s="3" t="s">
        <v>53</v>
      </c>
      <c r="B35" s="7">
        <v>270190</v>
      </c>
      <c r="C35" s="31" t="s">
        <v>9</v>
      </c>
      <c r="D35" s="27" t="s">
        <v>72</v>
      </c>
      <c r="E35" s="5">
        <v>15</v>
      </c>
      <c r="F35" s="23">
        <v>19552.75</v>
      </c>
      <c r="G35" s="9">
        <f t="shared" si="4"/>
        <v>293291.25</v>
      </c>
      <c r="H35" s="38">
        <v>10</v>
      </c>
    </row>
    <row r="36" spans="1:8" ht="45">
      <c r="A36" s="3" t="s">
        <v>54</v>
      </c>
      <c r="B36" s="7">
        <v>270190</v>
      </c>
      <c r="C36" s="31" t="s">
        <v>88</v>
      </c>
      <c r="D36" s="27" t="s">
        <v>72</v>
      </c>
      <c r="E36" s="5">
        <v>5</v>
      </c>
      <c r="F36" s="23">
        <v>19552.75</v>
      </c>
      <c r="G36" s="9">
        <f t="shared" si="4"/>
        <v>97763.75</v>
      </c>
      <c r="H36" s="38">
        <v>10</v>
      </c>
    </row>
    <row r="37" spans="1:8" ht="25.5">
      <c r="A37" s="3" t="s">
        <v>55</v>
      </c>
      <c r="B37" s="7">
        <v>107123</v>
      </c>
      <c r="C37" s="8" t="s">
        <v>18</v>
      </c>
      <c r="D37" s="27" t="s">
        <v>72</v>
      </c>
      <c r="E37" s="4">
        <v>15</v>
      </c>
      <c r="F37" s="23">
        <v>35525</v>
      </c>
      <c r="G37" s="9">
        <f t="shared" si="4"/>
        <v>532875</v>
      </c>
      <c r="H37" s="38">
        <v>10</v>
      </c>
    </row>
    <row r="38" spans="1:8" ht="25.5">
      <c r="A38" s="3" t="s">
        <v>56</v>
      </c>
      <c r="B38" s="7">
        <v>107123</v>
      </c>
      <c r="C38" s="10" t="s">
        <v>19</v>
      </c>
      <c r="D38" s="27" t="s">
        <v>72</v>
      </c>
      <c r="E38" s="4">
        <v>5</v>
      </c>
      <c r="F38" s="23">
        <v>35525</v>
      </c>
      <c r="G38" s="9">
        <f t="shared" si="4"/>
        <v>177625</v>
      </c>
      <c r="H38" s="38">
        <v>10</v>
      </c>
    </row>
    <row r="39" spans="1:8" ht="63.75">
      <c r="A39" s="3" t="s">
        <v>57</v>
      </c>
      <c r="B39" s="7">
        <v>107123</v>
      </c>
      <c r="C39" s="8" t="s">
        <v>89</v>
      </c>
      <c r="D39" s="27" t="s">
        <v>72</v>
      </c>
      <c r="E39" s="4">
        <v>3</v>
      </c>
      <c r="F39" s="23">
        <v>156550</v>
      </c>
      <c r="G39" s="9">
        <f t="shared" si="4"/>
        <v>469650</v>
      </c>
      <c r="H39" s="38">
        <v>50</v>
      </c>
    </row>
    <row r="40" spans="1:8" ht="38.25">
      <c r="A40" s="3" t="s">
        <v>58</v>
      </c>
      <c r="B40" s="7">
        <v>273182</v>
      </c>
      <c r="C40" s="28" t="s">
        <v>82</v>
      </c>
      <c r="D40" s="27" t="s">
        <v>72</v>
      </c>
      <c r="E40" s="4">
        <v>45</v>
      </c>
      <c r="F40" s="23">
        <v>10132.4</v>
      </c>
      <c r="G40" s="9">
        <f t="shared" si="4"/>
        <v>455958</v>
      </c>
      <c r="H40" s="38">
        <v>5</v>
      </c>
    </row>
    <row r="41" spans="1:8" ht="51">
      <c r="A41" s="3" t="s">
        <v>59</v>
      </c>
      <c r="B41" s="7">
        <v>273182</v>
      </c>
      <c r="C41" s="32" t="s">
        <v>83</v>
      </c>
      <c r="D41" s="27" t="s">
        <v>72</v>
      </c>
      <c r="E41" s="4">
        <v>15</v>
      </c>
      <c r="F41" s="23">
        <v>10132.4</v>
      </c>
      <c r="G41" s="9">
        <f t="shared" si="4"/>
        <v>151986</v>
      </c>
      <c r="H41" s="38">
        <v>5</v>
      </c>
    </row>
    <row r="42" spans="1:8" ht="28.5">
      <c r="A42" s="3" t="s">
        <v>60</v>
      </c>
      <c r="B42" s="7">
        <v>150155</v>
      </c>
      <c r="C42" s="16" t="s">
        <v>98</v>
      </c>
      <c r="D42" s="27" t="s">
        <v>72</v>
      </c>
      <c r="E42" s="11">
        <v>38</v>
      </c>
      <c r="F42" s="23">
        <v>21130</v>
      </c>
      <c r="G42" s="9">
        <f t="shared" ref="G42:G43" si="5">ROUND(E42*F42,2)</f>
        <v>802940</v>
      </c>
      <c r="H42" s="38">
        <v>10</v>
      </c>
    </row>
    <row r="43" spans="1:8" ht="43.5">
      <c r="A43" s="3" t="s">
        <v>61</v>
      </c>
      <c r="B43" s="7">
        <v>150155</v>
      </c>
      <c r="C43" s="16" t="s">
        <v>99</v>
      </c>
      <c r="D43" s="27" t="s">
        <v>72</v>
      </c>
      <c r="E43" s="11">
        <v>12</v>
      </c>
      <c r="F43" s="23">
        <v>21130</v>
      </c>
      <c r="G43" s="9">
        <f t="shared" si="5"/>
        <v>253560</v>
      </c>
      <c r="H43" s="38">
        <v>10</v>
      </c>
    </row>
    <row r="44" spans="1:8" ht="25.5">
      <c r="A44" s="3" t="s">
        <v>62</v>
      </c>
      <c r="B44" s="7">
        <v>150155</v>
      </c>
      <c r="C44" s="8" t="s">
        <v>24</v>
      </c>
      <c r="D44" s="27" t="s">
        <v>72</v>
      </c>
      <c r="E44" s="4">
        <v>15</v>
      </c>
      <c r="F44" s="23">
        <v>63529</v>
      </c>
      <c r="G44" s="9">
        <f t="shared" si="0"/>
        <v>952935</v>
      </c>
      <c r="H44" s="38">
        <v>10</v>
      </c>
    </row>
    <row r="45" spans="1:8" ht="38.25">
      <c r="A45" s="3" t="s">
        <v>63</v>
      </c>
      <c r="B45" s="7">
        <v>150155</v>
      </c>
      <c r="C45" s="10" t="s">
        <v>25</v>
      </c>
      <c r="D45" s="27" t="s">
        <v>72</v>
      </c>
      <c r="E45" s="4">
        <v>5</v>
      </c>
      <c r="F45" s="23">
        <v>63529</v>
      </c>
      <c r="G45" s="9">
        <f t="shared" si="0"/>
        <v>317645</v>
      </c>
      <c r="H45" s="38">
        <v>10</v>
      </c>
    </row>
    <row r="46" spans="1:8" ht="60">
      <c r="A46" s="3" t="s">
        <v>64</v>
      </c>
      <c r="B46" s="7">
        <v>50539</v>
      </c>
      <c r="C46" s="34" t="s">
        <v>100</v>
      </c>
      <c r="D46" s="27" t="s">
        <v>72</v>
      </c>
      <c r="E46" s="4">
        <v>15</v>
      </c>
      <c r="F46" s="23">
        <v>51350</v>
      </c>
      <c r="G46" s="9">
        <f t="shared" si="0"/>
        <v>770250</v>
      </c>
      <c r="H46" s="38">
        <v>10</v>
      </c>
    </row>
    <row r="47" spans="1:8" ht="75">
      <c r="A47" s="3" t="s">
        <v>65</v>
      </c>
      <c r="B47" s="7">
        <v>50539</v>
      </c>
      <c r="C47" s="34" t="s">
        <v>101</v>
      </c>
      <c r="D47" s="27" t="s">
        <v>72</v>
      </c>
      <c r="E47" s="4">
        <v>5</v>
      </c>
      <c r="F47" s="23">
        <v>51350</v>
      </c>
      <c r="G47" s="9">
        <f t="shared" si="0"/>
        <v>256750</v>
      </c>
      <c r="H47" s="38">
        <v>10</v>
      </c>
    </row>
    <row r="48" spans="1:8" ht="45">
      <c r="A48" s="3" t="s">
        <v>66</v>
      </c>
      <c r="B48" s="7">
        <v>50539</v>
      </c>
      <c r="C48" s="34" t="s">
        <v>102</v>
      </c>
      <c r="D48" s="27" t="s">
        <v>72</v>
      </c>
      <c r="E48" s="4">
        <v>15</v>
      </c>
      <c r="F48" s="23">
        <v>78900</v>
      </c>
      <c r="G48" s="9">
        <f t="shared" si="0"/>
        <v>1183500</v>
      </c>
      <c r="H48" s="38">
        <v>10</v>
      </c>
    </row>
    <row r="49" spans="1:8" ht="51">
      <c r="A49" s="3" t="s">
        <v>67</v>
      </c>
      <c r="B49" s="7">
        <v>50539</v>
      </c>
      <c r="C49" s="33" t="s">
        <v>103</v>
      </c>
      <c r="D49" s="27" t="s">
        <v>72</v>
      </c>
      <c r="E49" s="4">
        <v>5</v>
      </c>
      <c r="F49" s="23">
        <v>78900</v>
      </c>
      <c r="G49" s="9">
        <f t="shared" si="0"/>
        <v>394500</v>
      </c>
      <c r="H49" s="38">
        <v>10</v>
      </c>
    </row>
    <row r="50" spans="1:8" ht="102">
      <c r="A50" s="3" t="s">
        <v>68</v>
      </c>
      <c r="B50" s="15">
        <v>132705</v>
      </c>
      <c r="C50" s="19" t="s">
        <v>76</v>
      </c>
      <c r="D50" s="27" t="s">
        <v>72</v>
      </c>
      <c r="E50" s="4">
        <v>15</v>
      </c>
      <c r="F50" s="24">
        <v>16780.330000000002</v>
      </c>
      <c r="G50" s="9">
        <f t="shared" ref="G50:G53" si="6">ROUND(E50*F50,2)</f>
        <v>251704.95</v>
      </c>
      <c r="H50" s="38">
        <v>10</v>
      </c>
    </row>
    <row r="51" spans="1:8" ht="102">
      <c r="A51" s="3" t="s">
        <v>69</v>
      </c>
      <c r="B51" s="15">
        <v>132705</v>
      </c>
      <c r="C51" s="19" t="s">
        <v>78</v>
      </c>
      <c r="D51" s="27" t="s">
        <v>72</v>
      </c>
      <c r="E51" s="4">
        <v>5</v>
      </c>
      <c r="F51" s="24">
        <v>16780.330000000002</v>
      </c>
      <c r="G51" s="9">
        <f t="shared" si="6"/>
        <v>83901.65</v>
      </c>
      <c r="H51" s="38">
        <v>10</v>
      </c>
    </row>
    <row r="52" spans="1:8" ht="102">
      <c r="A52" s="3" t="s">
        <v>70</v>
      </c>
      <c r="B52" s="15">
        <v>132705</v>
      </c>
      <c r="C52" s="19" t="s">
        <v>77</v>
      </c>
      <c r="D52" s="27" t="s">
        <v>72</v>
      </c>
      <c r="E52" s="4">
        <v>45</v>
      </c>
      <c r="F52" s="24">
        <v>23247.67</v>
      </c>
      <c r="G52" s="9">
        <f t="shared" si="6"/>
        <v>1046145.15</v>
      </c>
      <c r="H52" s="38">
        <v>10</v>
      </c>
    </row>
    <row r="53" spans="1:8" ht="102">
      <c r="A53" s="3" t="s">
        <v>71</v>
      </c>
      <c r="B53" s="15">
        <v>132705</v>
      </c>
      <c r="C53" s="19" t="s">
        <v>90</v>
      </c>
      <c r="D53" s="27" t="s">
        <v>72</v>
      </c>
      <c r="E53" s="4">
        <v>15</v>
      </c>
      <c r="F53" s="24">
        <v>23247.67</v>
      </c>
      <c r="G53" s="9">
        <f t="shared" si="6"/>
        <v>348715.05</v>
      </c>
      <c r="H53" s="38">
        <v>10</v>
      </c>
    </row>
    <row r="54" spans="1:8">
      <c r="A54" s="3"/>
      <c r="B54" s="7"/>
      <c r="C54" s="10"/>
      <c r="D54" s="27"/>
      <c r="E54" s="4"/>
      <c r="F54" s="23"/>
      <c r="G54" s="9">
        <f t="shared" si="0"/>
        <v>0</v>
      </c>
      <c r="H54" s="37"/>
    </row>
    <row r="55" spans="1:8">
      <c r="A55" s="3"/>
      <c r="B55" s="7"/>
      <c r="C55" s="8"/>
      <c r="D55" s="27"/>
      <c r="E55" s="4"/>
      <c r="F55" s="23"/>
      <c r="G55" s="9">
        <f t="shared" si="0"/>
        <v>0</v>
      </c>
      <c r="H55" s="37"/>
    </row>
    <row r="56" spans="1:8">
      <c r="A56" s="3"/>
      <c r="B56" s="14"/>
      <c r="C56" s="10"/>
      <c r="D56" s="6"/>
      <c r="E56" s="4"/>
      <c r="F56" s="23"/>
      <c r="G56" s="9">
        <f t="shared" si="0"/>
        <v>0</v>
      </c>
      <c r="H56" s="37"/>
    </row>
    <row r="57" spans="1:8">
      <c r="A57" s="40" t="s">
        <v>8</v>
      </c>
      <c r="B57" s="40"/>
      <c r="C57" s="40"/>
      <c r="D57" s="40"/>
      <c r="E57" s="40"/>
      <c r="F57" s="40"/>
      <c r="G57" s="25">
        <f>SUM(G9:G56)</f>
        <v>62147068.710000001</v>
      </c>
      <c r="H57" s="37"/>
    </row>
    <row r="59" spans="1:8">
      <c r="C59" s="22" t="s">
        <v>23</v>
      </c>
    </row>
  </sheetData>
  <autoFilter ref="A8:G57"/>
  <mergeCells count="5">
    <mergeCell ref="A1:G1"/>
    <mergeCell ref="A3:G3"/>
    <mergeCell ref="B2:G2"/>
    <mergeCell ref="A57:F57"/>
    <mergeCell ref="A5:G6"/>
  </mergeCells>
  <pageMargins left="0.51181102362204722" right="0.51181102362204722" top="0.78740157480314965" bottom="0.78740157480314965" header="0.31496062992125984" footer="0.31496062992125984"/>
  <pageSetup paperSize="9" scale="63" fitToHeight="0" orientation="landscape" r:id="rId1"/>
  <headerFooter>
    <oddFooter>Página &amp;P de &amp;N</oddFooter>
  </headerFooter>
  <legacyDrawing r:id="rId2"/>
  <oleObjects>
    <oleObject shapeId="1027" r:id="rId3"/>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codevasf</cp:lastModifiedBy>
  <cp:lastPrinted>2021-08-10T18:35:44Z</cp:lastPrinted>
  <dcterms:created xsi:type="dcterms:W3CDTF">2019-10-29T20:27:42Z</dcterms:created>
  <dcterms:modified xsi:type="dcterms:W3CDTF">2021-08-11T12:01:02Z</dcterms:modified>
</cp:coreProperties>
</file>