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Aquisição de Reservatórios - 2ª SR 22\TR e Anexos - 2022\"/>
    </mc:Choice>
  </mc:AlternateContent>
  <bookViews>
    <workbookView xWindow="0" yWindow="0" windowWidth="19725" windowHeight="8355"/>
  </bookViews>
  <sheets>
    <sheet name="Planilha" sheetId="15" r:id="rId1"/>
  </sheets>
  <definedNames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52511"/>
</workbook>
</file>

<file path=xl/calcChain.xml><?xml version="1.0" encoding="utf-8"?>
<calcChain xmlns="http://schemas.openxmlformats.org/spreadsheetml/2006/main">
  <c r="E20" i="15" l="1"/>
  <c r="G20" i="15" s="1"/>
  <c r="E19" i="15"/>
  <c r="G19" i="15" s="1"/>
  <c r="E18" i="15"/>
  <c r="G18" i="15" s="1"/>
  <c r="G17" i="15"/>
  <c r="E17" i="15"/>
  <c r="E16" i="15"/>
  <c r="G16" i="15" s="1"/>
  <c r="E15" i="15"/>
  <c r="G15" i="15" s="1"/>
  <c r="E14" i="15"/>
  <c r="G14" i="15" s="1"/>
  <c r="E13" i="15"/>
  <c r="G13" i="15" s="1"/>
  <c r="G21" i="15" s="1"/>
  <c r="E10" i="15"/>
  <c r="G10" i="15" s="1"/>
  <c r="E9" i="15"/>
  <c r="G9" i="15" s="1"/>
  <c r="G11" i="15" s="1"/>
  <c r="G22" i="15" s="1"/>
</calcChain>
</file>

<file path=xl/sharedStrings.xml><?xml version="1.0" encoding="utf-8"?>
<sst xmlns="http://schemas.openxmlformats.org/spreadsheetml/2006/main" count="35" uniqueCount="25">
  <si>
    <t xml:space="preserve">                                            Ministério  do Desenvolvimento Regional – MDR</t>
  </si>
  <si>
    <t xml:space="preserve">                                                       Companhia  de  Desenvolvimento  dos  Vales  do  São  Francisco e do Parnaíba</t>
  </si>
  <si>
    <t xml:space="preserve">                                      2ª SUPERINTENDÊNCIA REGIONAL</t>
  </si>
  <si>
    <t>ANEXO III - MODELO DE PLANILHA PREÇOS</t>
  </si>
  <si>
    <t>Item</t>
  </si>
  <si>
    <t>Descrição</t>
  </si>
  <si>
    <t>Und</t>
  </si>
  <si>
    <t>Quantidade</t>
  </si>
  <si>
    <t>Preço Unitário</t>
  </si>
  <si>
    <t>Preço Total</t>
  </si>
  <si>
    <t>Reservatórios - Polietileno</t>
  </si>
  <si>
    <t>Caixa d'água em polietileno 1.000 litros, com tampa – com logomarca da CODEVASF.</t>
  </si>
  <si>
    <t>un</t>
  </si>
  <si>
    <r>
      <rPr>
        <sz val="10"/>
        <rFont val="Arial"/>
        <charset val="134"/>
      </rPr>
      <t xml:space="preserve">Caixa d'água em polietileno 1.000 litros, com tampa – com logomarca da CODEVASF. </t>
    </r>
    <r>
      <rPr>
        <b/>
        <sz val="10"/>
        <rFont val="Arial"/>
        <charset val="134"/>
      </rPr>
      <t>Cota de até 25% - Exclusivo para ME e EPP). (Cota principal Item 1).</t>
    </r>
  </si>
  <si>
    <t>SUBTOTAL</t>
  </si>
  <si>
    <t>Reservatórios - Fibra de vidro</t>
  </si>
  <si>
    <t>Caixa d'água de fibra de vidro com tampa com capacidade para 5.000 litros – com logomarca da CODEVASF.</t>
  </si>
  <si>
    <r>
      <rPr>
        <sz val="10"/>
        <rFont val="Arial"/>
        <charset val="134"/>
      </rPr>
      <t xml:space="preserve">Caixa d'água de fibra de vidro com tampa com capacidade para 5.000 litros – com logomarca da CODEVASF. </t>
    </r>
    <r>
      <rPr>
        <b/>
        <sz val="10"/>
        <rFont val="Arial"/>
        <charset val="134"/>
      </rPr>
      <t>Cota de até 25% - Exclusivo para ME e EPP) - Fibra de vidro. (Cota principal Item 3).</t>
    </r>
  </si>
  <si>
    <t>Caixa d'água de fibra de vidro com tampa com capacidade para 10.000 litros – com logomarca da CODEVASF.</t>
  </si>
  <si>
    <r>
      <rPr>
        <sz val="10"/>
        <rFont val="Arial"/>
        <charset val="134"/>
      </rPr>
      <t xml:space="preserve">Caixa d'água de fibra de vidro com tampa com capacidade para 10.000 litros – com logomarca da CODEVASF. </t>
    </r>
    <r>
      <rPr>
        <b/>
        <sz val="10"/>
        <rFont val="Arial"/>
        <charset val="134"/>
      </rPr>
      <t>Cota de até 25% - Exclusivo para ME e EPP) - Fibra de vidro. (Cota principal Item 5).</t>
    </r>
  </si>
  <si>
    <t>Caixa d'água de fibra de vidro com tampa com capacidade para 15.000 litros – com logomarca da CODEVASF.</t>
  </si>
  <si>
    <r>
      <rPr>
        <sz val="10"/>
        <rFont val="Arial"/>
        <charset val="134"/>
      </rPr>
      <t xml:space="preserve">Caixa d'água de fibra de vidro com tampa com capacidade para 15.000 litros – com logomarca da CODEVASF. </t>
    </r>
    <r>
      <rPr>
        <b/>
        <sz val="10"/>
        <rFont val="Arial"/>
        <charset val="134"/>
      </rPr>
      <t>Cota de até 25% - Exclusivo para ME e EPP) - Fibra de vidro. (Cota principal Item 7).</t>
    </r>
  </si>
  <si>
    <t>Caixa d'água de fibra de vidro com tampa com capacidade para 20.000 litros – com logomarca da CODEVASF.</t>
  </si>
  <si>
    <r>
      <rPr>
        <sz val="10"/>
        <rFont val="Arial"/>
        <charset val="134"/>
      </rPr>
      <t xml:space="preserve">Caixa d'água de fibra de vidro com tampa com capacidade para 20.000 litros – com logomarca da CODEVASF. </t>
    </r>
    <r>
      <rPr>
        <b/>
        <sz val="10"/>
        <rFont val="Arial"/>
        <charset val="134"/>
      </rPr>
      <t>Cota de até 25% - Exclusivo para ME e EPP) - Fibra de vidro. (Cota principal Item 9).</t>
    </r>
  </si>
  <si>
    <t>TOTAL GERAL ORÇADO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</si>
</sst>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7">
    <font>
      <sz val="10"/>
      <name val="Arial"/>
      <charset val="134"/>
    </font>
    <font>
      <sz val="11"/>
      <color theme="0"/>
      <name val="Arial"/>
      <charset val="134"/>
    </font>
    <font>
      <b/>
      <sz val="10"/>
      <name val="Arial"/>
      <charset val="134"/>
    </font>
    <font>
      <b/>
      <sz val="12"/>
      <color theme="0"/>
      <name val="Arial"/>
      <charset val="134"/>
    </font>
    <font>
      <sz val="10"/>
      <color theme="0"/>
      <name val="Arial"/>
      <charset val="134"/>
    </font>
    <font>
      <sz val="10"/>
      <name val="Arial"/>
      <charset val="134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Border="1"/>
    <xf numFmtId="165" fontId="0" fillId="0" borderId="0" xfId="0" applyNumberFormat="1" applyBorder="1"/>
    <xf numFmtId="0" fontId="0" fillId="0" borderId="0" xfId="0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justify" vertical="center" wrapText="1"/>
    </xf>
    <xf numFmtId="0" fontId="0" fillId="3" borderId="5" xfId="0" applyFill="1" applyBorder="1" applyAlignment="1">
      <alignment horizontal="center" vertical="center"/>
    </xf>
    <xf numFmtId="165" fontId="0" fillId="0" borderId="5" xfId="1" applyNumberFormat="1" applyFont="1" applyFill="1" applyBorder="1" applyAlignment="1" applyProtection="1">
      <alignment vertical="center"/>
    </xf>
    <xf numFmtId="43" fontId="0" fillId="0" borderId="5" xfId="1" applyFont="1" applyFill="1" applyBorder="1" applyAlignment="1">
      <alignment vertical="center"/>
    </xf>
    <xf numFmtId="4" fontId="0" fillId="3" borderId="5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2" fillId="3" borderId="3" xfId="0" applyNumberFormat="1" applyFont="1" applyFill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6">
    <cellStyle name="Normal" xfId="0" builtinId="0"/>
    <cellStyle name="Normal 2" xfId="2"/>
    <cellStyle name="Separador de milhares 2" xfId="4"/>
    <cellStyle name="Separador de milhares 3" xfId="3"/>
    <cellStyle name="Vírgula" xfId="1" builtinId="3"/>
    <cellStyle name="Vírgula 2" xfId="5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0</xdr:row>
          <xdr:rowOff>28575</xdr:rowOff>
        </xdr:from>
        <xdr:to>
          <xdr:col>2</xdr:col>
          <xdr:colOff>1123950</xdr:colOff>
          <xdr:row>2</xdr:row>
          <xdr:rowOff>171450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2"/>
  <sheetViews>
    <sheetView showGridLines="0" tabSelected="1" workbookViewId="0">
      <selection activeCell="L10" sqref="L10"/>
    </sheetView>
  </sheetViews>
  <sheetFormatPr defaultColWidth="9.140625" defaultRowHeight="12.75"/>
  <cols>
    <col min="1" max="1" width="0.42578125" customWidth="1"/>
    <col min="2" max="2" width="4.7109375" customWidth="1"/>
    <col min="3" max="3" width="41.7109375" customWidth="1"/>
    <col min="4" max="4" width="5.5703125" customWidth="1"/>
    <col min="5" max="5" width="13.140625" customWidth="1"/>
    <col min="6" max="6" width="16.42578125" customWidth="1"/>
    <col min="7" max="7" width="13.85546875" customWidth="1"/>
  </cols>
  <sheetData>
    <row r="1" spans="2:7" ht="14.25">
      <c r="B1" s="19" t="s">
        <v>0</v>
      </c>
      <c r="C1" s="19"/>
      <c r="D1" s="19"/>
      <c r="E1" s="19"/>
      <c r="F1" s="19"/>
      <c r="G1" s="19"/>
    </row>
    <row r="2" spans="2:7" ht="14.25">
      <c r="B2" s="20" t="s">
        <v>1</v>
      </c>
      <c r="C2" s="20"/>
      <c r="D2" s="20"/>
      <c r="E2" s="20"/>
      <c r="F2" s="20"/>
      <c r="G2" s="20"/>
    </row>
    <row r="3" spans="2:7" ht="14.25">
      <c r="B3" s="19" t="s">
        <v>2</v>
      </c>
      <c r="C3" s="19"/>
      <c r="D3" s="19"/>
      <c r="E3" s="19"/>
      <c r="F3" s="19"/>
      <c r="G3" s="19"/>
    </row>
    <row r="4" spans="2:7" ht="6.95" customHeight="1">
      <c r="B4" s="1"/>
      <c r="C4" s="1"/>
      <c r="D4" s="1"/>
      <c r="E4" s="2"/>
      <c r="F4" s="1"/>
      <c r="G4" s="1"/>
    </row>
    <row r="5" spans="2:7" ht="11.1" customHeight="1">
      <c r="B5" s="21" t="s">
        <v>3</v>
      </c>
      <c r="C5" s="21"/>
      <c r="D5" s="21"/>
      <c r="E5" s="21"/>
      <c r="F5" s="21"/>
      <c r="G5" s="21"/>
    </row>
    <row r="6" spans="2:7" ht="9" customHeight="1">
      <c r="B6" s="3"/>
      <c r="C6" s="3"/>
      <c r="D6" s="3"/>
      <c r="E6" s="4"/>
      <c r="F6" s="5"/>
      <c r="G6" s="3"/>
    </row>
    <row r="7" spans="2:7" ht="15.75">
      <c r="B7" s="6" t="s">
        <v>4</v>
      </c>
      <c r="C7" s="7" t="s">
        <v>5</v>
      </c>
      <c r="D7" s="7" t="s">
        <v>6</v>
      </c>
      <c r="E7" s="8" t="s">
        <v>7</v>
      </c>
      <c r="F7" s="7" t="s">
        <v>8</v>
      </c>
      <c r="G7" s="9" t="s">
        <v>9</v>
      </c>
    </row>
    <row r="8" spans="2:7" ht="15.75">
      <c r="B8" s="22" t="s">
        <v>10</v>
      </c>
      <c r="C8" s="23"/>
      <c r="D8" s="23"/>
      <c r="E8" s="23"/>
      <c r="F8" s="23"/>
      <c r="G8" s="23"/>
    </row>
    <row r="9" spans="2:7" ht="32.1" customHeight="1">
      <c r="B9" s="10">
        <v>1</v>
      </c>
      <c r="C9" s="11" t="s">
        <v>11</v>
      </c>
      <c r="D9" s="12" t="s">
        <v>12</v>
      </c>
      <c r="E9" s="13">
        <f>50000*0.9</f>
        <v>45000</v>
      </c>
      <c r="F9" s="14"/>
      <c r="G9" s="15">
        <f t="shared" ref="G9:G20" si="0">ROUND(E9*F9,2)</f>
        <v>0</v>
      </c>
    </row>
    <row r="10" spans="2:7" ht="59.1" customHeight="1">
      <c r="B10" s="10">
        <v>2</v>
      </c>
      <c r="C10" s="11" t="s">
        <v>13</v>
      </c>
      <c r="D10" s="12" t="s">
        <v>12</v>
      </c>
      <c r="E10" s="13">
        <f>50000*0.1</f>
        <v>5000</v>
      </c>
      <c r="F10" s="14"/>
      <c r="G10" s="15">
        <f t="shared" si="0"/>
        <v>0</v>
      </c>
    </row>
    <row r="11" spans="2:7">
      <c r="B11" s="24" t="s">
        <v>14</v>
      </c>
      <c r="C11" s="25"/>
      <c r="D11" s="25"/>
      <c r="E11" s="25"/>
      <c r="F11" s="25"/>
      <c r="G11" s="16">
        <f>SUM(G9:G10)</f>
        <v>0</v>
      </c>
    </row>
    <row r="12" spans="2:7" ht="15.75">
      <c r="B12" s="26" t="s">
        <v>15</v>
      </c>
      <c r="C12" s="23"/>
      <c r="D12" s="23"/>
      <c r="E12" s="23"/>
      <c r="F12" s="23"/>
      <c r="G12" s="27"/>
    </row>
    <row r="13" spans="2:7" ht="42.95" customHeight="1">
      <c r="B13" s="10">
        <v>3</v>
      </c>
      <c r="C13" s="11" t="s">
        <v>16</v>
      </c>
      <c r="D13" s="12" t="s">
        <v>12</v>
      </c>
      <c r="E13" s="13">
        <f>5000*0.9</f>
        <v>4500</v>
      </c>
      <c r="F13" s="14"/>
      <c r="G13" s="15">
        <f t="shared" si="0"/>
        <v>0</v>
      </c>
    </row>
    <row r="14" spans="2:7" ht="71.099999999999994" customHeight="1">
      <c r="B14" s="10">
        <v>4</v>
      </c>
      <c r="C14" s="11" t="s">
        <v>17</v>
      </c>
      <c r="D14" s="12" t="s">
        <v>12</v>
      </c>
      <c r="E14" s="13">
        <f>5000*0.1</f>
        <v>500</v>
      </c>
      <c r="F14" s="14"/>
      <c r="G14" s="15">
        <f t="shared" si="0"/>
        <v>0</v>
      </c>
    </row>
    <row r="15" spans="2:7" ht="45" customHeight="1">
      <c r="B15" s="10">
        <v>5</v>
      </c>
      <c r="C15" s="11" t="s">
        <v>18</v>
      </c>
      <c r="D15" s="12" t="s">
        <v>12</v>
      </c>
      <c r="E15" s="13">
        <f>1000*0.9</f>
        <v>900</v>
      </c>
      <c r="F15" s="14"/>
      <c r="G15" s="15">
        <f t="shared" si="0"/>
        <v>0</v>
      </c>
    </row>
    <row r="16" spans="2:7" ht="69" customHeight="1">
      <c r="B16" s="10">
        <v>6</v>
      </c>
      <c r="C16" s="11" t="s">
        <v>19</v>
      </c>
      <c r="D16" s="12" t="s">
        <v>12</v>
      </c>
      <c r="E16" s="13">
        <f>1000*0.1</f>
        <v>100</v>
      </c>
      <c r="F16" s="14"/>
      <c r="G16" s="15">
        <f t="shared" si="0"/>
        <v>0</v>
      </c>
    </row>
    <row r="17" spans="2:7" ht="45.95" customHeight="1">
      <c r="B17" s="10">
        <v>7</v>
      </c>
      <c r="C17" s="11" t="s">
        <v>20</v>
      </c>
      <c r="D17" s="12" t="s">
        <v>12</v>
      </c>
      <c r="E17" s="13">
        <f>500*0.9</f>
        <v>450</v>
      </c>
      <c r="F17" s="14"/>
      <c r="G17" s="15">
        <f t="shared" si="0"/>
        <v>0</v>
      </c>
    </row>
    <row r="18" spans="2:7" ht="71.099999999999994" customHeight="1">
      <c r="B18" s="10">
        <v>8</v>
      </c>
      <c r="C18" s="11" t="s">
        <v>21</v>
      </c>
      <c r="D18" s="12" t="s">
        <v>12</v>
      </c>
      <c r="E18" s="13">
        <f>500*0.1</f>
        <v>50</v>
      </c>
      <c r="F18" s="14"/>
      <c r="G18" s="15">
        <f t="shared" si="0"/>
        <v>0</v>
      </c>
    </row>
    <row r="19" spans="2:7" ht="45" customHeight="1">
      <c r="B19" s="10">
        <v>9</v>
      </c>
      <c r="C19" s="11" t="s">
        <v>22</v>
      </c>
      <c r="D19" s="12" t="s">
        <v>12</v>
      </c>
      <c r="E19" s="13">
        <f>100*0.9</f>
        <v>90</v>
      </c>
      <c r="F19" s="14"/>
      <c r="G19" s="15">
        <f t="shared" si="0"/>
        <v>0</v>
      </c>
    </row>
    <row r="20" spans="2:7" ht="69" customHeight="1">
      <c r="B20" s="10">
        <v>10</v>
      </c>
      <c r="C20" s="11" t="s">
        <v>23</v>
      </c>
      <c r="D20" s="12" t="s">
        <v>12</v>
      </c>
      <c r="E20" s="13">
        <f>100*0.1</f>
        <v>10</v>
      </c>
      <c r="F20" s="14"/>
      <c r="G20" s="15">
        <f t="shared" si="0"/>
        <v>0</v>
      </c>
    </row>
    <row r="21" spans="2:7">
      <c r="B21" s="28" t="s">
        <v>14</v>
      </c>
      <c r="C21" s="29"/>
      <c r="D21" s="29"/>
      <c r="E21" s="29"/>
      <c r="F21" s="29"/>
      <c r="G21" s="17">
        <f>SUM(G13:G20)</f>
        <v>0</v>
      </c>
    </row>
    <row r="22" spans="2:7" ht="15.75">
      <c r="B22" s="30"/>
      <c r="C22" s="31"/>
      <c r="D22" s="23" t="s">
        <v>24</v>
      </c>
      <c r="E22" s="23"/>
      <c r="F22" s="23"/>
      <c r="G22" s="18">
        <f>G11+G21</f>
        <v>0</v>
      </c>
    </row>
  </sheetData>
  <mergeCells count="10">
    <mergeCell ref="B11:F11"/>
    <mergeCell ref="B12:G12"/>
    <mergeCell ref="B21:F21"/>
    <mergeCell ref="B22:C22"/>
    <mergeCell ref="D22:F22"/>
    <mergeCell ref="B1:G1"/>
    <mergeCell ref="B2:G2"/>
    <mergeCell ref="B3:G3"/>
    <mergeCell ref="B5:G5"/>
    <mergeCell ref="B8:G8"/>
  </mergeCells>
  <pageMargins left="0.51180555555555596" right="0.31458333333333299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9458" r:id="rId4">
          <objectPr defaultSize="0" altText="" r:id="rId5">
            <anchor moveWithCells="1" sizeWithCells="1">
              <from>
                <xdr:col>1</xdr:col>
                <xdr:colOff>9525</xdr:colOff>
                <xdr:row>0</xdr:row>
                <xdr:rowOff>28575</xdr:rowOff>
              </from>
              <to>
                <xdr:col>2</xdr:col>
                <xdr:colOff>1123950</xdr:colOff>
                <xdr:row>2</xdr:row>
                <xdr:rowOff>171450</xdr:rowOff>
              </to>
            </anchor>
          </objectPr>
        </oleObject>
      </mc:Choice>
      <mc:Fallback>
        <oleObject progId="Figura do Microsoft Photo Editor 3.0" shapeId="1945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</vt:lpstr>
    </vt:vector>
  </TitlesOfParts>
  <Company>CODEVASF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arnaldo.filho</cp:lastModifiedBy>
  <cp:lastPrinted>2022-04-04T19:14:04Z</cp:lastPrinted>
  <dcterms:created xsi:type="dcterms:W3CDTF">2008-09-30T13:15:00Z</dcterms:created>
  <dcterms:modified xsi:type="dcterms:W3CDTF">2022-04-04T19:14:07Z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49CC3BB747AF4DE083CECBF9E8F8E026</vt:lpwstr>
  </property>
  <property fmtid="{D5CDD505-2E9C-101B-9397-08002B2CF9AE}" pid="3" name="KSOProductBuildVer">
    <vt:lpwstr>1046-11.2.0.11042</vt:lpwstr>
  </property>
</Properties>
</file>