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Anexo II do TR" sheetId="1" r:id="rId1"/>
  </sheets>
  <definedNames>
    <definedName name="_xlnm._FilterDatabase" localSheetId="0" hidden="1">'Anexo II do TR'!$A$9:$G$28</definedName>
    <definedName name="_xlnm.Print_Titles" localSheetId="0">'Anexo II do TR'!$1:$9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8" i="1"/>
  <c r="G27" l="1"/>
  <c r="F27"/>
  <c r="B27"/>
  <c r="G26"/>
  <c r="F13" l="1"/>
  <c r="G13" s="1"/>
  <c r="G25"/>
  <c r="F25"/>
  <c r="B25"/>
  <c r="G24"/>
  <c r="G23"/>
  <c r="F23"/>
  <c r="B23"/>
  <c r="G22"/>
  <c r="G21"/>
  <c r="F21"/>
  <c r="B21"/>
  <c r="G20"/>
  <c r="G19"/>
  <c r="F19"/>
  <c r="B19"/>
  <c r="G18"/>
  <c r="G17"/>
  <c r="F17"/>
  <c r="B17"/>
  <c r="G16"/>
  <c r="G15"/>
  <c r="F15"/>
  <c r="B15"/>
  <c r="G14"/>
  <c r="B13"/>
  <c r="G12"/>
  <c r="G11"/>
  <c r="F11"/>
  <c r="B11"/>
  <c r="G10"/>
</calcChain>
</file>

<file path=xl/sharedStrings.xml><?xml version="1.0" encoding="utf-8"?>
<sst xmlns="http://schemas.openxmlformats.org/spreadsheetml/2006/main" count="82" uniqueCount="65">
  <si>
    <t>MINISTÉRIO DO DESENVOLVIMENTO REGIONAL - MDR</t>
  </si>
  <si>
    <t>COMPANHIA DE DESENVOLVIMENTO DOS VALES DO SÃO FRANCISCO E DO PARNAÍBA</t>
  </si>
  <si>
    <t>PLANILHA DE QUANTIDADES, PREÇOS ORÇADOS E ESPECIFICAÇÕES TÉCNICAS</t>
  </si>
  <si>
    <t>ITEM</t>
  </si>
  <si>
    <t>CATMAT</t>
  </si>
  <si>
    <t>UNIDADE</t>
  </si>
  <si>
    <t>VALOR UNITÁRIO MÁXIMO</t>
  </si>
  <si>
    <t>VALOR TOTAL</t>
  </si>
  <si>
    <t>1</t>
  </si>
  <si>
    <t>BR297224</t>
  </si>
  <si>
    <t>Unidade</t>
  </si>
  <si>
    <t>2</t>
  </si>
  <si>
    <r>
      <rPr>
        <b/>
        <sz val="12"/>
        <rFont val="Arial"/>
        <family val="2"/>
        <charset val="1"/>
      </rPr>
      <t>(Cota exclusiva de 10% para ME/EPP) Amassadeira semi-rápida profissional,</t>
    </r>
    <r>
      <rPr>
        <sz val="12"/>
        <rFont val="Arial"/>
        <family val="2"/>
        <charset val="1"/>
      </rPr>
      <t xml:space="preserve"> capacidade mínima 5,0 kg, carenagem em chapa e cuba em aço inox, pintura em epoxi, bivolt. Potência mínima do motor de 1/2 cv. Garantia mínima 12 meses.</t>
    </r>
  </si>
  <si>
    <t>3</t>
  </si>
  <si>
    <t>BR255301</t>
  </si>
  <si>
    <t>4</t>
  </si>
  <si>
    <t>5</t>
  </si>
  <si>
    <t>6</t>
  </si>
  <si>
    <r>
      <rPr>
        <b/>
        <sz val="12"/>
        <rFont val="Arial"/>
        <family val="2"/>
        <charset val="1"/>
      </rPr>
      <t>(Cota exclusiva de 10% para ME/EPP) Cilindro elétrico de massas com pedestal,</t>
    </r>
    <r>
      <rPr>
        <sz val="12"/>
        <rFont val="Arial"/>
        <family val="2"/>
        <charset val="1"/>
      </rPr>
      <t xml:space="preserve"> capacidade mínima de 5,0 kg de massa por operação, com regulagem de espessura, carenagem em epoxi, bandeja em inox, laminadores em aço SAE 1020, motor 1 cv, bivolt. Garantia mínima 12 meses.</t>
    </r>
  </si>
  <si>
    <t>7</t>
  </si>
  <si>
    <t>BR321908</t>
  </si>
  <si>
    <t>8</t>
  </si>
  <si>
    <r>
      <rPr>
        <b/>
        <sz val="12"/>
        <rFont val="Arial"/>
        <family val="2"/>
      </rPr>
      <t xml:space="preserve">(Cota exclusiva de 10% para ME/EPP) </t>
    </r>
    <r>
      <rPr>
        <b/>
        <sz val="12"/>
        <rFont val="Arial"/>
        <family val="2"/>
        <charset val="1"/>
      </rPr>
      <t>Despolpadeira de frutas elétrica com capacidade mínima de 60 litros,</t>
    </r>
    <r>
      <rPr>
        <sz val="12"/>
        <rFont val="Arial"/>
        <family val="2"/>
        <charset val="1"/>
      </rPr>
      <t xml:space="preserve"> bivolt, motor com potência mínima de 1/2 cv, com no mínimo 2 peneiras, estrutura em inox escovado, bocal em alumínio. Garantia mínima 12 meses.</t>
    </r>
  </si>
  <si>
    <t>9</t>
  </si>
  <si>
    <t>BR445792</t>
  </si>
  <si>
    <t>10</t>
  </si>
  <si>
    <r>
      <rPr>
        <b/>
        <sz val="12"/>
        <rFont val="Arial"/>
        <family val="2"/>
        <charset val="1"/>
      </rPr>
      <t>(Cota exclusiva de 10% para ME/EPP) Forno Industrial para Panificação, a gás,</t>
    </r>
    <r>
      <rPr>
        <sz val="12"/>
        <rFont val="Arial"/>
        <family val="2"/>
        <charset val="1"/>
      </rPr>
      <t xml:space="preserve"> inox, base de ferro, corpo em aço inox, porta de vidro com sistema de abertura de guilhotina, termômetro para regulagem de temperatura, bivolt, queimador em aço tubular e regulador de chamas, Dimensões mínimas 967 x 1338 x 1082 mm (LxPxA), com capacidade de no mínimo 08 assadeiras de 58 cm x 68 cm (incluindo as assadeiras). Garantia mínima 12 meses.</t>
    </r>
  </si>
  <si>
    <t>11</t>
  </si>
  <si>
    <t>BR326631</t>
  </si>
  <si>
    <t>12</t>
  </si>
  <si>
    <r>
      <rPr>
        <b/>
        <sz val="12"/>
        <rFont val="Arial"/>
        <family val="2"/>
        <charset val="1"/>
      </rPr>
      <t>(Cota exclusiva de 10% para ME/EPP) Freezer e refrigerador horizontal de 02 tampas, dupla ação, com capacidade mínima de 510 litros,</t>
    </r>
    <r>
      <rPr>
        <sz val="12"/>
        <rFont val="Arial"/>
        <family val="2"/>
        <charset val="1"/>
      </rPr>
      <t xml:space="preserve"> voltagem 110/220 v; rodízios reforçados, puxadores ergonômicos; gabinete interno pré-pintado; tampas balanceadas; base da unidade de refrigeração removível; gaxeta removível; com fechadura de segurança; com dreno frontal para facilitar a limpeza; controle de temperatura: termostato; refrigeração estática com serpentina de cobre; temperatura mínima: -16º C; degelo automático; revestimento interno e externo em aço pré-pintado branco. Garantia mínima de 12 meses.</t>
    </r>
  </si>
  <si>
    <t>13</t>
  </si>
  <si>
    <t>BR260614</t>
  </si>
  <si>
    <t>14</t>
  </si>
  <si>
    <r>
      <rPr>
        <b/>
        <sz val="12"/>
        <rFont val="Arial"/>
        <family val="2"/>
        <charset val="1"/>
      </rPr>
      <t>(Cota exclusiva de 10% para ME/EPP) Liquidificador Industrial de 04 litros - monobloco;</t>
    </r>
    <r>
      <rPr>
        <sz val="12"/>
        <rFont val="Arial"/>
        <family val="2"/>
        <charset val="1"/>
      </rPr>
      <t xml:space="preserve"> alta rotação; potência mínima de 800 w; fabricado em aço inox 430 e copo em aço inox 304 com capacidade mínima de 4,0 litros; voltagem: bivolt. Garantia mínima de 12 meses.</t>
    </r>
  </si>
  <si>
    <t>15</t>
  </si>
  <si>
    <t>BR328994</t>
  </si>
  <si>
    <t>16</t>
  </si>
  <si>
    <t>VALOR TOTAL DOS ITENS</t>
  </si>
  <si>
    <t>Manoel Nicolau de Souza Neto</t>
  </si>
  <si>
    <t>Engº Agrônomo - CREA BA nº 43.770/D</t>
  </si>
  <si>
    <t>Codevasf - Chefe da 2ª/GRR/UDT</t>
  </si>
  <si>
    <r>
      <t>Armário para crescimento,</t>
    </r>
    <r>
      <rPr>
        <sz val="12"/>
        <rFont val="Arial"/>
        <family val="2"/>
        <charset val="1"/>
      </rPr>
      <t xml:space="preserve"> com 20 esteiras para assadeiras de 58 cm x 68 cm, material chapa de aço, acabamento superficial pintura martelada, com 20 assadeiras para pão francês, 5 tiras, medindo 58 cmx 68 cm, em alumínio. Garantia mínima 12 meses.</t>
    </r>
  </si>
  <si>
    <r>
      <t>(Cota exclusiva de 10% para ME/EPP) Armário para crescimento,</t>
    </r>
    <r>
      <rPr>
        <sz val="12"/>
        <rFont val="Arial"/>
        <family val="2"/>
      </rPr>
      <t xml:space="preserve"> com 20 esteiras para assadeiras de 58 cm x 68 cm, material chapa de aço, acabamento superficial pintura martelada, com 20 assadeiras para pão francês, 5 tiras, medindo 58 cm x 68 cm, em alumínio. Garantia mínima 12 meses.</t>
    </r>
  </si>
  <si>
    <t>17</t>
  </si>
  <si>
    <t>18</t>
  </si>
  <si>
    <t>BR381068</t>
  </si>
  <si>
    <r>
      <rPr>
        <b/>
        <sz val="12"/>
        <rFont val="Arial"/>
        <family val="2"/>
      </rPr>
      <t>Balcão vitrine seco expositor seco para padarias, mercearias e lanchonetes,</t>
    </r>
    <r>
      <rPr>
        <sz val="12"/>
        <rFont val="Arial"/>
        <family val="2"/>
      </rPr>
      <t xml:space="preserve"> tampão revestido em MDP/MDF com espessura mínima de 15 mm e vidro para resistir à umidade; dimensões mínimas exigidas: 1,20 m de largura, 0,56 m de comprimento e 1,07 m de altura, com no mínimo 02 prateleiras. Garantia mínima de 12 meses.</t>
    </r>
  </si>
  <si>
    <r>
      <t>(Cota exclusiva de 10% para ME/EPP) Mesa em aço inox ASI-304 para manipulação de alimentos,</t>
    </r>
    <r>
      <rPr>
        <sz val="12"/>
        <rFont val="Arial"/>
        <family val="2"/>
      </rPr>
      <t xml:space="preserve"> dimensões mínimas: comprimento 1,5 m; largura 0,80 m e altura 0,90 metros. Acabamento sanitário para a manipulação de alimentos. Garantia mínima 12 meses.</t>
    </r>
  </si>
  <si>
    <r>
      <rPr>
        <b/>
        <sz val="12"/>
        <rFont val="Arial"/>
        <family val="2"/>
      </rPr>
      <t>(Cota exclusiva de 10% para ME/EPP) Balcão vitrine seco expositor seco para padarias, mercearias e lanchonetes,</t>
    </r>
    <r>
      <rPr>
        <sz val="12"/>
        <rFont val="Arial"/>
        <family val="2"/>
      </rPr>
      <t xml:space="preserve"> tampão revestido em MDP/MDF com espessura mínima de 15 mm e vidro para resistir à umidade; dimensões mínimas exigidas: 1,20 m de largura, 0,56 m de comprimento e 1,07 m de altura, com no mínimo 02 prateleiras. Garantia mínima de 12 meses.</t>
    </r>
  </si>
  <si>
    <r>
      <t>Amassadeira semi-rápida profissional,</t>
    </r>
    <r>
      <rPr>
        <sz val="12"/>
        <rFont val="Arial"/>
        <family val="2"/>
        <charset val="1"/>
      </rPr>
      <t xml:space="preserve"> capacidade mínima 5,0 kg, carenagem em chapa e cuba em aço inox, pintura em epoxi, bivolt. Potência mínima do motor de 1/2 cv. Garantia mínima 12 meses.</t>
    </r>
  </si>
  <si>
    <r>
      <t>Cilindro elétrico de massas com pedestal,</t>
    </r>
    <r>
      <rPr>
        <sz val="12"/>
        <rFont val="Arial"/>
        <family val="2"/>
        <charset val="1"/>
      </rPr>
      <t xml:space="preserve"> capacidade mínima de 5,0 kg de massa por operação, com regulagem de espessura, carenagem em epoxi, bandeja em inox, laminadores em aço SAE 1020, motor 1 cv, bivolt. Garantia mínima 12 meses.</t>
    </r>
  </si>
  <si>
    <r>
      <t>Despolpadeira de frutas elétrica com capacidade mínima de 60 litros,</t>
    </r>
    <r>
      <rPr>
        <sz val="12"/>
        <rFont val="Arial"/>
        <family val="2"/>
        <charset val="1"/>
      </rPr>
      <t xml:space="preserve"> bivolt, motor com potência mínima de 1/2 cv, com no mínimo 2 peneiras, estrutura em inox escovado, bocal em alumínio. Garantia mínima 12 meses.</t>
    </r>
  </si>
  <si>
    <r>
      <t>Forno Industrial para Panificação, a gás,</t>
    </r>
    <r>
      <rPr>
        <sz val="12"/>
        <rFont val="Arial"/>
        <family val="2"/>
        <charset val="1"/>
      </rPr>
      <t xml:space="preserve"> inox, base de ferro, corpo em aço inox, porta de vidro com sistema de abertura de guilhotina, termômetro para regulagem de temperatura, bivolt, queimador em aço tubular e regulador de chamas, Dimensões mínimas 967 x 1338 x 1082 mm (LxPxA), com capacidade de no mínimo 08 assadeiras de 58 cm x 68 cm (incluindo as assadeiras). Garantia mínima 12 meses.</t>
    </r>
  </si>
  <si>
    <r>
      <t>Freezer e refrigerador horizontal de 02 tampas, dupla ação, com capacidade mínima de 510 litros,</t>
    </r>
    <r>
      <rPr>
        <sz val="12"/>
        <rFont val="Arial"/>
        <family val="2"/>
        <charset val="1"/>
      </rPr>
      <t xml:space="preserve"> voltagem 110/220 v; rodízios reforçados, puxadores ergonômicos; gabinete interno pré-pintado; tampas balanceadas; base da unidade de refrigeração removível; gaxeta removível; com fechadura de segurança; com dreno frontal para facilitar a limpeza; controle de temperatura: termostato; refrigeração estática com serpentina de cobre; temperatura mínima: -16º C; degelo automático; revestimento interno e externo em aço pré-pintado branco. Garantia mínima de 12 meses.</t>
    </r>
  </si>
  <si>
    <r>
      <t>Liquidificador Industrial de 04 litros - monobloco;</t>
    </r>
    <r>
      <rPr>
        <sz val="12"/>
        <rFont val="Arial"/>
        <family val="2"/>
        <charset val="1"/>
      </rPr>
      <t xml:space="preserve"> alta rotação; potência mínima de 800 w; fabricado em aço inox 430 e copo em aço inox 304 com capacidade mínima de 4,0 litros; voltagem: bivolt. Garantia mínima de 12 meses.</t>
    </r>
  </si>
  <si>
    <r>
      <t>Mesa em aço inox ASI-304 para manipulação de alimentos,</t>
    </r>
    <r>
      <rPr>
        <sz val="12"/>
        <rFont val="Arial"/>
        <family val="2"/>
      </rPr>
      <t xml:space="preserve"> dimensões mínimas: comprimento 1,5 m; largura 0,80 m e altura 0,90 metros. Acabamento sanitário para a manipulação de alimentos. Garantia mínima 12 meses.</t>
    </r>
  </si>
  <si>
    <t>ANEXO II DO TERMO DE REFERÊNCIA - PROCESSO nº 59520.001914/2022-85-e</t>
  </si>
  <si>
    <t>INTERVALOS MÍNIMOS DE LANCES</t>
  </si>
  <si>
    <t>DESCRIÇÃO / ESPECIFICAÇÃO TÉCNICA</t>
  </si>
  <si>
    <t>2ª SUPERINTENDÊNCIA REGIONAL - GERÊNCIA REGIONAL DE REVITALIZAÇÃO E SUSTENTABILIDADE SOCIOAMBIENTAL - UNIDADE DE DESENVOLVIMENTO TERRITORIAL</t>
  </si>
  <si>
    <t>BR275470</t>
  </si>
  <si>
    <t>Bom Jesus da Lapa - Bahia, 04 de Outubro de 2022.</t>
  </si>
  <si>
    <r>
      <rPr>
        <b/>
        <sz val="12"/>
        <color rgb="FF000000"/>
        <rFont val="Arial"/>
        <family val="2"/>
      </rPr>
      <t>Observação:</t>
    </r>
    <r>
      <rPr>
        <sz val="12"/>
        <color rgb="FF000000"/>
        <rFont val="Arial"/>
        <family val="2"/>
      </rPr>
      <t xml:space="preserve"> foram adotados os intevalos mínimos de lances supra porque tratam-se de valores inferiores a </t>
    </r>
    <r>
      <rPr>
        <b/>
        <i/>
        <sz val="12"/>
        <color rgb="FF000000"/>
        <rFont val="Arial"/>
        <family val="2"/>
      </rPr>
      <t>0,5%</t>
    </r>
    <r>
      <rPr>
        <sz val="12"/>
        <color rgb="FF000000"/>
        <rFont val="Arial"/>
        <family val="2"/>
      </rPr>
      <t xml:space="preserve"> (meio por cento) dos valores unitários de todos os respectivos itens a serem licitados, considerando-se que não há normativa na Codevasf que trate sobre o intervalo mínimo de lances para Pregões Eletrônicos - Sistemas de Registros de Preços (PE/SRP), e por entender que nada impede que seja dado um desconto maior pelas licitantes.</t>
    </r>
  </si>
  <si>
    <t>QUANTIDADE</t>
  </si>
</sst>
</file>

<file path=xl/styles.xml><?xml version="1.0" encoding="utf-8"?>
<styleSheet xmlns="http://schemas.openxmlformats.org/spreadsheetml/2006/main">
  <numFmts count="6">
    <numFmt numFmtId="164" formatCode="_(&quot;R$ &quot;* #,##0.00_);_(&quot;R$ &quot;* \(#,##0.00\);_(&quot;R$ &quot;* \-??_);_(@_)"/>
    <numFmt numFmtId="165" formatCode="_-&quot;R$ &quot;* #,##0.00_-;&quot;-R$ &quot;* #,##0.00_-;_-&quot;R$ &quot;* \-??_-;_-@_-"/>
    <numFmt numFmtId="166" formatCode="_-* #,##0.00_-;\-* #,##0.00_-;_-* \-??_-;_-@_-"/>
    <numFmt numFmtId="167" formatCode="dd/mm/yy;@"/>
    <numFmt numFmtId="168" formatCode="0_);[Red]\(0\)"/>
    <numFmt numFmtId="169" formatCode="&quot;R$ &quot;#,##0.00"/>
  </numFmts>
  <fonts count="27">
    <font>
      <sz val="11"/>
      <color rgb="FF000000"/>
      <name val="Calibri"/>
      <charset val="134"/>
    </font>
    <font>
      <sz val="10"/>
      <name val="Arial"/>
      <charset val="134"/>
    </font>
    <font>
      <b/>
      <sz val="10"/>
      <color rgb="FF000000"/>
      <name val="Calibri"/>
      <charset val="134"/>
    </font>
    <font>
      <b/>
      <sz val="10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Arial"/>
      <charset val="134"/>
    </font>
    <font>
      <b/>
      <sz val="10"/>
      <color rgb="FFFFFF00"/>
      <name val="Arial"/>
      <charset val="134"/>
    </font>
    <font>
      <b/>
      <sz val="12"/>
      <color rgb="FFFFFF00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sz val="10"/>
      <name val="Arial"/>
      <family val="2"/>
      <charset val="1"/>
    </font>
    <font>
      <sz val="12"/>
      <name val="Arial Narrow"/>
      <family val="2"/>
      <charset val="1"/>
    </font>
    <font>
      <sz val="11"/>
      <name val="Calibri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b/>
      <sz val="14"/>
      <color rgb="FFFFFF00"/>
      <name val="Arial"/>
      <charset val="134"/>
    </font>
    <font>
      <sz val="10"/>
      <color rgb="FFFFFF00"/>
      <name val="Calibri"/>
      <charset val="134"/>
    </font>
    <font>
      <sz val="11"/>
      <color rgb="FF000000"/>
      <name val="Calibri"/>
      <charset val="134"/>
    </font>
    <font>
      <b/>
      <sz val="14"/>
      <name val="Arial"/>
      <family val="2"/>
      <charset val="1"/>
    </font>
    <font>
      <b/>
      <sz val="10"/>
      <color rgb="FFFFFF00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6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b/>
      <i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548235"/>
        <bgColor rgb="FF33996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4">
    <xf numFmtId="0" fontId="0" fillId="0" borderId="0"/>
    <xf numFmtId="165" fontId="17" fillId="0" borderId="0" applyBorder="0" applyProtection="0"/>
    <xf numFmtId="164" fontId="17" fillId="0" borderId="0" applyBorder="0" applyProtection="0"/>
    <xf numFmtId="164" fontId="1" fillId="0" borderId="0" applyBorder="0" applyProtection="0"/>
    <xf numFmtId="165" fontId="17" fillId="0" borderId="0" applyBorder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6" fontId="17" fillId="0" borderId="0" applyBorder="0" applyProtection="0"/>
    <xf numFmtId="166" fontId="17" fillId="0" borderId="0" applyBorder="0" applyProtection="0"/>
    <xf numFmtId="166" fontId="17" fillId="0" borderId="0" applyBorder="0" applyProtection="0"/>
    <xf numFmtId="167" fontId="1" fillId="0" borderId="0" applyBorder="0" applyProtection="0"/>
    <xf numFmtId="166" fontId="17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6" fontId="17" fillId="0" borderId="0" applyBorder="0" applyProtection="0"/>
    <xf numFmtId="166" fontId="17" fillId="0" borderId="0" applyBorder="0" applyProtection="0"/>
  </cellStyleXfs>
  <cellXfs count="40">
    <xf numFmtId="0" fontId="0" fillId="0" borderId="0" xfId="0"/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168" fontId="11" fillId="2" borderId="1" xfId="0" applyNumberFormat="1" applyFont="1" applyFill="1" applyBorder="1" applyAlignment="1">
      <alignment horizontal="center" vertical="center"/>
    </xf>
    <xf numFmtId="165" fontId="8" fillId="2" borderId="1" xfId="1" applyFont="1" applyFill="1" applyBorder="1" applyAlignment="1" applyProtection="1">
      <alignment vertical="center" wrapText="1"/>
    </xf>
    <xf numFmtId="169" fontId="8" fillId="2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165" fontId="15" fillId="3" borderId="1" xfId="1" applyFont="1" applyFill="1" applyBorder="1" applyAlignment="1" applyProtection="1">
      <alignment vertical="center" wrapText="1"/>
    </xf>
    <xf numFmtId="0" fontId="16" fillId="3" borderId="1" xfId="0" applyFont="1" applyFill="1" applyBorder="1" applyAlignment="1">
      <alignment vertical="center"/>
    </xf>
    <xf numFmtId="165" fontId="8" fillId="0" borderId="1" xfId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/>
    </xf>
    <xf numFmtId="165" fontId="8" fillId="0" borderId="1" xfId="1" applyFont="1" applyFill="1" applyBorder="1" applyAlignment="1" applyProtection="1">
      <alignment vertical="center" wrapText="1"/>
    </xf>
    <xf numFmtId="169" fontId="8" fillId="0" borderId="1" xfId="0" applyNumberFormat="1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/>
    </xf>
    <xf numFmtId="0" fontId="24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0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right" vertical="center" wrapText="1"/>
    </xf>
    <xf numFmtId="0" fontId="23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</cellXfs>
  <cellStyles count="64">
    <cellStyle name="Moeda" xfId="1" builtinId="4"/>
    <cellStyle name="Moeda 2" xfId="2"/>
    <cellStyle name="Moeda 3" xfId="3"/>
    <cellStyle name="Moeda 4" xfId="4"/>
    <cellStyle name="Normal" xfId="0" builtinId="0"/>
    <cellStyle name="Normal 2" xfId="5"/>
    <cellStyle name="Normal 2 10" xfId="6"/>
    <cellStyle name="Normal 2 11" xfId="7"/>
    <cellStyle name="Normal 2 12" xfId="8"/>
    <cellStyle name="Normal 2 13" xfId="9"/>
    <cellStyle name="Normal 2 14" xfId="10"/>
    <cellStyle name="Normal 2 2" xfId="11"/>
    <cellStyle name="Normal 2 2 2" xfId="12"/>
    <cellStyle name="Normal 2 2 2 2" xfId="13"/>
    <cellStyle name="Normal 2 2 2 3" xfId="14"/>
    <cellStyle name="Normal 2 2 2 4" xfId="15"/>
    <cellStyle name="Normal 2 2 2 5" xfId="16"/>
    <cellStyle name="Normal 2 2 3" xfId="17"/>
    <cellStyle name="Normal 2 2 4" xfId="18"/>
    <cellStyle name="Normal 2 2 5" xfId="19"/>
    <cellStyle name="Normal 2 2 6" xfId="20"/>
    <cellStyle name="Normal 2 3" xfId="21"/>
    <cellStyle name="Normal 2 3 2" xfId="22"/>
    <cellStyle name="Normal 2 3 2 2" xfId="23"/>
    <cellStyle name="Normal 2 3 2 3" xfId="24"/>
    <cellStyle name="Normal 2 3 2 4" xfId="25"/>
    <cellStyle name="Normal 2 3 2 5" xfId="26"/>
    <cellStyle name="Normal 2 3 3" xfId="27"/>
    <cellStyle name="Normal 2 3 4" xfId="28"/>
    <cellStyle name="Normal 2 3 5" xfId="29"/>
    <cellStyle name="Normal 2 3 6" xfId="30"/>
    <cellStyle name="Normal 2 4" xfId="31"/>
    <cellStyle name="Normal 2 5" xfId="32"/>
    <cellStyle name="Normal 2 6" xfId="33"/>
    <cellStyle name="Normal 2 7" xfId="34"/>
    <cellStyle name="Normal 2 8" xfId="35"/>
    <cellStyle name="Normal 2 9" xfId="36"/>
    <cellStyle name="Normal 3" xfId="37"/>
    <cellStyle name="Normal 3 2" xfId="38"/>
    <cellStyle name="Normal 3 2 2" xfId="39"/>
    <cellStyle name="Normal 3 2 3" xfId="40"/>
    <cellStyle name="Normal 3 2 4" xfId="41"/>
    <cellStyle name="Normal 3 2 5" xfId="42"/>
    <cellStyle name="Normal 3 3" xfId="43"/>
    <cellStyle name="Normal 3 4" xfId="44"/>
    <cellStyle name="Normal 3 5" xfId="45"/>
    <cellStyle name="Normal 3 6" xfId="46"/>
    <cellStyle name="Normal 4" xfId="47"/>
    <cellStyle name="Normal 5" xfId="48"/>
    <cellStyle name="Normal 6" xfId="49"/>
    <cellStyle name="Normal 6 2" xfId="50"/>
    <cellStyle name="Normal 6 3" xfId="51"/>
    <cellStyle name="Normal 6 4" xfId="52"/>
    <cellStyle name="Normal 6 5" xfId="53"/>
    <cellStyle name="Separador de milhares 2" xfId="54"/>
    <cellStyle name="Separador de milhares 2 2" xfId="55"/>
    <cellStyle name="Separador de milhares 2 3" xfId="56"/>
    <cellStyle name="Separador de milhares 3" xfId="57"/>
    <cellStyle name="Separador de milhares 4" xfId="58"/>
    <cellStyle name="Separador de milhares 5" xfId="59"/>
    <cellStyle name="Separador de milhares 6" xfId="60"/>
    <cellStyle name="Separador de milhares 7" xfId="61"/>
    <cellStyle name="Vírgula 2" xfId="62"/>
    <cellStyle name="Vírgula 3" xfId="6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57240</xdr:rowOff>
    </xdr:from>
    <xdr:to>
      <xdr:col>2</xdr:col>
      <xdr:colOff>1914120</xdr:colOff>
      <xdr:row>3</xdr:row>
      <xdr:rowOff>38190</xdr:rowOff>
    </xdr:to>
    <xdr:pic>
      <xdr:nvPicPr>
        <xdr:cNvPr id="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57240"/>
          <a:ext cx="3254760" cy="571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6"/>
  <sheetViews>
    <sheetView tabSelected="1" workbookViewId="0">
      <selection activeCell="E10" sqref="E10"/>
    </sheetView>
  </sheetViews>
  <sheetFormatPr defaultColWidth="9.140625" defaultRowHeight="15"/>
  <cols>
    <col min="1" max="1" width="5.42578125" style="1" customWidth="1"/>
    <col min="2" max="2" width="13.5703125" style="1" customWidth="1"/>
    <col min="3" max="3" width="146" style="1" customWidth="1"/>
    <col min="4" max="4" width="9.140625" style="1"/>
    <col min="5" max="5" width="13.28515625" style="1" customWidth="1"/>
    <col min="6" max="6" width="19.42578125" style="2" customWidth="1"/>
    <col min="7" max="7" width="24.85546875" style="1" customWidth="1"/>
    <col min="8" max="8" width="17.140625" style="1" customWidth="1"/>
    <col min="9" max="1024" width="9.140625" style="1"/>
  </cols>
  <sheetData>
    <row r="1" spans="1:8" ht="15.75">
      <c r="A1" s="32" t="s">
        <v>0</v>
      </c>
      <c r="B1" s="32"/>
      <c r="C1" s="32"/>
      <c r="D1" s="32"/>
      <c r="E1" s="32"/>
      <c r="F1" s="32"/>
      <c r="G1" s="32"/>
    </row>
    <row r="2" spans="1:8" ht="15.75">
      <c r="A2" s="29"/>
      <c r="B2" s="32" t="s">
        <v>1</v>
      </c>
      <c r="C2" s="32"/>
      <c r="D2" s="32"/>
      <c r="E2" s="32"/>
      <c r="F2" s="32"/>
      <c r="G2" s="32"/>
    </row>
    <row r="3" spans="1:8">
      <c r="A3" s="33" t="s">
        <v>60</v>
      </c>
      <c r="B3" s="33"/>
      <c r="C3" s="33"/>
      <c r="D3" s="33"/>
      <c r="E3" s="33"/>
      <c r="F3" s="33"/>
      <c r="G3" s="33"/>
    </row>
    <row r="4" spans="1:8">
      <c r="A4" s="3"/>
      <c r="B4" s="3"/>
      <c r="C4" s="3"/>
      <c r="D4" s="3"/>
      <c r="E4" s="3"/>
      <c r="F4" s="3"/>
      <c r="G4" s="3"/>
    </row>
    <row r="5" spans="1:8" ht="15" customHeight="1">
      <c r="A5" s="34" t="s">
        <v>57</v>
      </c>
      <c r="B5" s="34"/>
      <c r="C5" s="34"/>
      <c r="D5" s="34"/>
      <c r="E5" s="34"/>
      <c r="F5" s="34"/>
      <c r="G5" s="34"/>
      <c r="H5" s="34"/>
    </row>
    <row r="6" spans="1:8" ht="15" customHeight="1">
      <c r="A6" s="34"/>
      <c r="B6" s="34"/>
      <c r="C6" s="34"/>
      <c r="D6" s="34"/>
      <c r="E6" s="34"/>
      <c r="F6" s="34"/>
      <c r="G6" s="34"/>
      <c r="H6" s="34"/>
    </row>
    <row r="7" spans="1:8" ht="18">
      <c r="A7" s="4"/>
      <c r="B7" s="35" t="s">
        <v>2</v>
      </c>
      <c r="C7" s="35"/>
      <c r="D7" s="35"/>
      <c r="E7" s="35"/>
      <c r="F7" s="35"/>
      <c r="G7" s="35"/>
      <c r="H7" s="35"/>
    </row>
    <row r="8" spans="1:8" ht="15.75" customHeight="1">
      <c r="A8" s="36"/>
      <c r="B8" s="36"/>
      <c r="C8" s="36"/>
      <c r="D8" s="36"/>
      <c r="E8" s="36"/>
      <c r="F8" s="36"/>
      <c r="G8" s="36"/>
      <c r="H8" s="36"/>
    </row>
    <row r="9" spans="1:8" ht="38.25">
      <c r="A9" s="5" t="s">
        <v>3</v>
      </c>
      <c r="B9" s="5" t="s">
        <v>4</v>
      </c>
      <c r="C9" s="6" t="s">
        <v>59</v>
      </c>
      <c r="D9" s="5" t="s">
        <v>5</v>
      </c>
      <c r="E9" s="26" t="s">
        <v>64</v>
      </c>
      <c r="F9" s="5" t="s">
        <v>6</v>
      </c>
      <c r="G9" s="6" t="s">
        <v>7</v>
      </c>
      <c r="H9" s="26" t="s">
        <v>58</v>
      </c>
    </row>
    <row r="10" spans="1:8" s="14" customFormat="1" ht="40.5" customHeight="1">
      <c r="A10" s="7" t="s">
        <v>8</v>
      </c>
      <c r="B10" s="8" t="s">
        <v>9</v>
      </c>
      <c r="C10" s="9" t="s">
        <v>50</v>
      </c>
      <c r="D10" s="10" t="s">
        <v>10</v>
      </c>
      <c r="E10" s="11">
        <v>45</v>
      </c>
      <c r="F10" s="19">
        <v>3524.76</v>
      </c>
      <c r="G10" s="12">
        <f t="shared" ref="G10:G25" si="0">ROUND(E10*F10,2)</f>
        <v>158614.20000000001</v>
      </c>
      <c r="H10" s="13">
        <v>5</v>
      </c>
    </row>
    <row r="11" spans="1:8" s="14" customFormat="1" ht="39.75" customHeight="1">
      <c r="A11" s="7" t="s">
        <v>11</v>
      </c>
      <c r="B11" s="8" t="str">
        <f>B10</f>
        <v>BR297224</v>
      </c>
      <c r="C11" s="9" t="s">
        <v>12</v>
      </c>
      <c r="D11" s="10" t="s">
        <v>10</v>
      </c>
      <c r="E11" s="11">
        <v>5</v>
      </c>
      <c r="F11" s="19">
        <f>F10</f>
        <v>3524.76</v>
      </c>
      <c r="G11" s="12">
        <f t="shared" si="0"/>
        <v>17623.8</v>
      </c>
      <c r="H11" s="13">
        <v>5</v>
      </c>
    </row>
    <row r="12" spans="1:8" s="14" customFormat="1" ht="39" customHeight="1">
      <c r="A12" s="7" t="s">
        <v>13</v>
      </c>
      <c r="B12" s="8" t="s">
        <v>14</v>
      </c>
      <c r="C12" s="9" t="s">
        <v>42</v>
      </c>
      <c r="D12" s="10" t="s">
        <v>10</v>
      </c>
      <c r="E12" s="11">
        <v>45</v>
      </c>
      <c r="F12" s="19">
        <v>3178.13</v>
      </c>
      <c r="G12" s="12">
        <f t="shared" si="0"/>
        <v>143015.85</v>
      </c>
      <c r="H12" s="13">
        <v>5</v>
      </c>
    </row>
    <row r="13" spans="1:8" s="14" customFormat="1" ht="54" customHeight="1">
      <c r="A13" s="7" t="s">
        <v>15</v>
      </c>
      <c r="B13" s="15" t="str">
        <f>B12</f>
        <v>BR255301</v>
      </c>
      <c r="C13" s="16" t="s">
        <v>43</v>
      </c>
      <c r="D13" s="10" t="s">
        <v>10</v>
      </c>
      <c r="E13" s="11">
        <v>5</v>
      </c>
      <c r="F13" s="19">
        <f>F12</f>
        <v>3178.13</v>
      </c>
      <c r="G13" s="12">
        <f t="shared" si="0"/>
        <v>15890.65</v>
      </c>
      <c r="H13" s="13">
        <v>5</v>
      </c>
    </row>
    <row r="14" spans="1:8" s="14" customFormat="1" ht="40.5" customHeight="1">
      <c r="A14" s="7" t="s">
        <v>16</v>
      </c>
      <c r="B14" s="15" t="s">
        <v>61</v>
      </c>
      <c r="C14" s="9" t="s">
        <v>51</v>
      </c>
      <c r="D14" s="10" t="s">
        <v>10</v>
      </c>
      <c r="E14" s="11">
        <v>45</v>
      </c>
      <c r="F14" s="19">
        <v>5584.07</v>
      </c>
      <c r="G14" s="12">
        <f t="shared" si="0"/>
        <v>251283.15</v>
      </c>
      <c r="H14" s="13">
        <v>5</v>
      </c>
    </row>
    <row r="15" spans="1:8" s="14" customFormat="1" ht="49.5" customHeight="1">
      <c r="A15" s="7" t="s">
        <v>17</v>
      </c>
      <c r="B15" s="8" t="str">
        <f>B14</f>
        <v>BR275470</v>
      </c>
      <c r="C15" s="9" t="s">
        <v>18</v>
      </c>
      <c r="D15" s="10" t="s">
        <v>10</v>
      </c>
      <c r="E15" s="11">
        <v>5</v>
      </c>
      <c r="F15" s="19">
        <f>F14</f>
        <v>5584.07</v>
      </c>
      <c r="G15" s="12">
        <f t="shared" si="0"/>
        <v>27920.35</v>
      </c>
      <c r="H15" s="13">
        <v>5</v>
      </c>
    </row>
    <row r="16" spans="1:8" s="14" customFormat="1" ht="36.75" customHeight="1">
      <c r="A16" s="7" t="s">
        <v>19</v>
      </c>
      <c r="B16" s="8" t="s">
        <v>20</v>
      </c>
      <c r="C16" s="9" t="s">
        <v>52</v>
      </c>
      <c r="D16" s="10" t="s">
        <v>10</v>
      </c>
      <c r="E16" s="11">
        <v>45</v>
      </c>
      <c r="F16" s="19">
        <v>5362.12</v>
      </c>
      <c r="G16" s="12">
        <f t="shared" si="0"/>
        <v>241295.4</v>
      </c>
      <c r="H16" s="13">
        <v>5</v>
      </c>
    </row>
    <row r="17" spans="1:8" s="14" customFormat="1" ht="42" customHeight="1">
      <c r="A17" s="7" t="s">
        <v>21</v>
      </c>
      <c r="B17" s="8" t="str">
        <f>B16</f>
        <v>BR321908</v>
      </c>
      <c r="C17" s="16" t="s">
        <v>22</v>
      </c>
      <c r="D17" s="10" t="s">
        <v>10</v>
      </c>
      <c r="E17" s="11">
        <v>5</v>
      </c>
      <c r="F17" s="19">
        <f>F16</f>
        <v>5362.12</v>
      </c>
      <c r="G17" s="12">
        <f t="shared" si="0"/>
        <v>26810.6</v>
      </c>
      <c r="H17" s="13">
        <v>5</v>
      </c>
    </row>
    <row r="18" spans="1:8" s="14" customFormat="1" ht="57" customHeight="1">
      <c r="A18" s="7" t="s">
        <v>23</v>
      </c>
      <c r="B18" s="8" t="s">
        <v>24</v>
      </c>
      <c r="C18" s="9" t="s">
        <v>53</v>
      </c>
      <c r="D18" s="10" t="s">
        <v>10</v>
      </c>
      <c r="E18" s="11">
        <v>45</v>
      </c>
      <c r="F18" s="19">
        <v>10178</v>
      </c>
      <c r="G18" s="12">
        <f t="shared" si="0"/>
        <v>458010</v>
      </c>
      <c r="H18" s="13">
        <v>5</v>
      </c>
    </row>
    <row r="19" spans="1:8" s="14" customFormat="1" ht="61.5" customHeight="1">
      <c r="A19" s="7" t="s">
        <v>25</v>
      </c>
      <c r="B19" s="8" t="str">
        <f>B18</f>
        <v>BR445792</v>
      </c>
      <c r="C19" s="9" t="s">
        <v>26</v>
      </c>
      <c r="D19" s="10" t="s">
        <v>10</v>
      </c>
      <c r="E19" s="11">
        <v>5</v>
      </c>
      <c r="F19" s="19">
        <f>F18</f>
        <v>10178</v>
      </c>
      <c r="G19" s="12">
        <f t="shared" si="0"/>
        <v>50890</v>
      </c>
      <c r="H19" s="13">
        <v>5</v>
      </c>
    </row>
    <row r="20" spans="1:8" s="14" customFormat="1" ht="80.849999999999994" customHeight="1">
      <c r="A20" s="7" t="s">
        <v>27</v>
      </c>
      <c r="B20" s="8" t="s">
        <v>28</v>
      </c>
      <c r="C20" s="9" t="s">
        <v>54</v>
      </c>
      <c r="D20" s="10" t="s">
        <v>10</v>
      </c>
      <c r="E20" s="11">
        <v>90</v>
      </c>
      <c r="F20" s="19">
        <v>4581.32</v>
      </c>
      <c r="G20" s="12">
        <f t="shared" si="0"/>
        <v>412318.8</v>
      </c>
      <c r="H20" s="13">
        <v>5</v>
      </c>
    </row>
    <row r="21" spans="1:8" s="14" customFormat="1" ht="85.15" customHeight="1">
      <c r="A21" s="7" t="s">
        <v>29</v>
      </c>
      <c r="B21" s="8" t="str">
        <f>B20</f>
        <v>BR326631</v>
      </c>
      <c r="C21" s="9" t="s">
        <v>30</v>
      </c>
      <c r="D21" s="10" t="s">
        <v>10</v>
      </c>
      <c r="E21" s="11">
        <v>10</v>
      </c>
      <c r="F21" s="19">
        <f>F20</f>
        <v>4581.32</v>
      </c>
      <c r="G21" s="12">
        <f t="shared" si="0"/>
        <v>45813.2</v>
      </c>
      <c r="H21" s="13">
        <v>5</v>
      </c>
    </row>
    <row r="22" spans="1:8" s="14" customFormat="1" ht="41.25" customHeight="1">
      <c r="A22" s="7" t="s">
        <v>31</v>
      </c>
      <c r="B22" s="8" t="s">
        <v>32</v>
      </c>
      <c r="C22" s="9" t="s">
        <v>55</v>
      </c>
      <c r="D22" s="10" t="s">
        <v>10</v>
      </c>
      <c r="E22" s="11">
        <v>90</v>
      </c>
      <c r="F22" s="19">
        <v>1280.19</v>
      </c>
      <c r="G22" s="12">
        <f t="shared" si="0"/>
        <v>115217.1</v>
      </c>
      <c r="H22" s="13">
        <v>2</v>
      </c>
    </row>
    <row r="23" spans="1:8" s="14" customFormat="1" ht="41.25" customHeight="1">
      <c r="A23" s="7" t="s">
        <v>33</v>
      </c>
      <c r="B23" s="8" t="str">
        <f>B22</f>
        <v>BR260614</v>
      </c>
      <c r="C23" s="9" t="s">
        <v>34</v>
      </c>
      <c r="D23" s="10" t="s">
        <v>10</v>
      </c>
      <c r="E23" s="11">
        <v>10</v>
      </c>
      <c r="F23" s="19">
        <f>F22</f>
        <v>1280.19</v>
      </c>
      <c r="G23" s="12">
        <f t="shared" si="0"/>
        <v>12801.9</v>
      </c>
      <c r="H23" s="13">
        <v>2</v>
      </c>
    </row>
    <row r="24" spans="1:8" s="14" customFormat="1" ht="36.950000000000003" customHeight="1">
      <c r="A24" s="7" t="s">
        <v>35</v>
      </c>
      <c r="B24" s="8" t="s">
        <v>36</v>
      </c>
      <c r="C24" s="16" t="s">
        <v>56</v>
      </c>
      <c r="D24" s="10" t="s">
        <v>10</v>
      </c>
      <c r="E24" s="11">
        <v>90</v>
      </c>
      <c r="F24" s="19">
        <v>1950.49</v>
      </c>
      <c r="G24" s="12">
        <f t="shared" si="0"/>
        <v>175544.1</v>
      </c>
      <c r="H24" s="13">
        <v>2</v>
      </c>
    </row>
    <row r="25" spans="1:8" s="14" customFormat="1" ht="42.2" customHeight="1">
      <c r="A25" s="7" t="s">
        <v>37</v>
      </c>
      <c r="B25" s="8" t="str">
        <f>B24</f>
        <v>BR328994</v>
      </c>
      <c r="C25" s="16" t="s">
        <v>48</v>
      </c>
      <c r="D25" s="10" t="s">
        <v>10</v>
      </c>
      <c r="E25" s="11">
        <v>10</v>
      </c>
      <c r="F25" s="19">
        <f>F24</f>
        <v>1950.49</v>
      </c>
      <c r="G25" s="12">
        <f t="shared" si="0"/>
        <v>19504.900000000001</v>
      </c>
      <c r="H25" s="13">
        <v>2</v>
      </c>
    </row>
    <row r="26" spans="1:8" s="14" customFormat="1" ht="50.25" customHeight="1">
      <c r="A26" s="7" t="s">
        <v>44</v>
      </c>
      <c r="B26" s="20" t="s">
        <v>46</v>
      </c>
      <c r="C26" s="21" t="s">
        <v>47</v>
      </c>
      <c r="D26" s="22" t="s">
        <v>10</v>
      </c>
      <c r="E26" s="23">
        <v>90</v>
      </c>
      <c r="F26" s="19">
        <v>1159.3900000000001</v>
      </c>
      <c r="G26" s="24">
        <f t="shared" ref="G26:G27" si="1">ROUND(E26*F26,2)</f>
        <v>104345.1</v>
      </c>
      <c r="H26" s="25">
        <v>2</v>
      </c>
    </row>
    <row r="27" spans="1:8" s="14" customFormat="1" ht="57.75" customHeight="1">
      <c r="A27" s="7" t="s">
        <v>45</v>
      </c>
      <c r="B27" s="20" t="str">
        <f>B26</f>
        <v>BR381068</v>
      </c>
      <c r="C27" s="21" t="s">
        <v>49</v>
      </c>
      <c r="D27" s="22" t="s">
        <v>10</v>
      </c>
      <c r="E27" s="23">
        <v>10</v>
      </c>
      <c r="F27" s="19">
        <f>F26</f>
        <v>1159.3900000000001</v>
      </c>
      <c r="G27" s="24">
        <f t="shared" si="1"/>
        <v>11593.9</v>
      </c>
      <c r="H27" s="25">
        <v>2</v>
      </c>
    </row>
    <row r="28" spans="1:8" ht="18" customHeight="1">
      <c r="A28" s="37" t="s">
        <v>38</v>
      </c>
      <c r="B28" s="37"/>
      <c r="C28" s="37"/>
      <c r="D28" s="37"/>
      <c r="E28" s="37"/>
      <c r="F28" s="37"/>
      <c r="G28" s="17">
        <f>SUM(G10:G27)</f>
        <v>2288493</v>
      </c>
      <c r="H28" s="18"/>
    </row>
    <row r="30" spans="1:8" ht="37.5" customHeight="1">
      <c r="A30" s="31" t="s">
        <v>63</v>
      </c>
      <c r="B30" s="31"/>
      <c r="C30" s="31"/>
      <c r="D30" s="31"/>
      <c r="E30" s="31"/>
      <c r="F30" s="31"/>
      <c r="G30" s="31"/>
      <c r="H30" s="31"/>
    </row>
    <row r="32" spans="1:8" ht="20.25">
      <c r="A32" s="38" t="s">
        <v>62</v>
      </c>
      <c r="B32" s="38"/>
      <c r="C32" s="38"/>
      <c r="D32" s="38"/>
      <c r="E32" s="38"/>
      <c r="F32" s="38"/>
      <c r="G32" s="38"/>
      <c r="H32" s="38"/>
    </row>
    <row r="33" spans="1:8" ht="43.5" customHeight="1">
      <c r="A33" s="27"/>
      <c r="B33" s="27"/>
      <c r="C33" s="27"/>
      <c r="D33" s="27"/>
      <c r="E33" s="27"/>
      <c r="F33" s="28"/>
      <c r="G33" s="27"/>
      <c r="H33" s="27"/>
    </row>
    <row r="34" spans="1:8" ht="20.25">
      <c r="A34" s="39" t="s">
        <v>39</v>
      </c>
      <c r="B34" s="39"/>
      <c r="C34" s="39"/>
      <c r="D34" s="39"/>
      <c r="E34" s="39"/>
      <c r="F34" s="39"/>
      <c r="G34" s="39"/>
      <c r="H34" s="39"/>
    </row>
    <row r="35" spans="1:8">
      <c r="A35" s="30" t="s">
        <v>40</v>
      </c>
      <c r="B35" s="30"/>
      <c r="C35" s="30"/>
      <c r="D35" s="30"/>
      <c r="E35" s="30"/>
      <c r="F35" s="30"/>
      <c r="G35" s="30"/>
      <c r="H35" s="30"/>
    </row>
    <row r="36" spans="1:8">
      <c r="A36" s="30" t="s">
        <v>41</v>
      </c>
      <c r="B36" s="30"/>
      <c r="C36" s="30"/>
      <c r="D36" s="30"/>
      <c r="E36" s="30"/>
      <c r="F36" s="30"/>
      <c r="G36" s="30"/>
      <c r="H36" s="30"/>
    </row>
  </sheetData>
  <autoFilter ref="A9:G28"/>
  <mergeCells count="12">
    <mergeCell ref="A36:H36"/>
    <mergeCell ref="A30:H30"/>
    <mergeCell ref="A1:G1"/>
    <mergeCell ref="B2:G2"/>
    <mergeCell ref="A3:G3"/>
    <mergeCell ref="A5:H6"/>
    <mergeCell ref="B7:H7"/>
    <mergeCell ref="A8:H8"/>
    <mergeCell ref="A28:F28"/>
    <mergeCell ref="A32:H32"/>
    <mergeCell ref="A34:H34"/>
    <mergeCell ref="A35:H35"/>
  </mergeCells>
  <pageMargins left="0.51180555555555596" right="0.51180555555555596" top="0.78749999999999998" bottom="0.78749999999999998" header="0.511811023622047" footer="0.31527777777777799"/>
  <pageSetup paperSize="9" scale="54" fitToHeight="0" orientation="landscape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LibreOffice/7.3.5.2$Windows_X86_64 LibreOffice_project/184fe81b8c8c30d8b5082578aee2fed2ea847c01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do TR</vt:lpstr>
      <vt:lpstr>'Anexo II do TR'!Titulos_de_impressao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Amorim de Oliveira</dc:creator>
  <cp:lastModifiedBy>ana.maiara</cp:lastModifiedBy>
  <cp:revision>12</cp:revision>
  <cp:lastPrinted>2022-10-04T13:57:46Z</cp:lastPrinted>
  <dcterms:created xsi:type="dcterms:W3CDTF">2019-10-29T20:27:00Z</dcterms:created>
  <dcterms:modified xsi:type="dcterms:W3CDTF">2022-10-05T20:05:37Z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