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DVSF\Backup_UEP\4ª-GRD-UEP\Processos UEP 2021\2021-07-Obras Emendas 2021\03-Três Barras\TR e Anexos\"/>
    </mc:Choice>
  </mc:AlternateContent>
  <xr:revisionPtr revIDLastSave="0" documentId="13_ncr:1_{F7415B62-4DD1-45E6-A306-CCC21064B687}" xr6:coauthVersionLast="45" xr6:coauthVersionMax="45" xr10:uidLastSave="{00000000-0000-0000-0000-000000000000}"/>
  <bookViews>
    <workbookView xWindow="-24120" yWindow="1470" windowWidth="24240" windowHeight="13740" xr2:uid="{00000000-000D-0000-FFFF-FFFF00000000}"/>
  </bookViews>
  <sheets>
    <sheet name="Resumo do Orçamento" sheetId="7" r:id="rId1"/>
    <sheet name="Orçamento Sintético" sheetId="2" r:id="rId2"/>
    <sheet name="CPUs" sheetId="3" r:id="rId3"/>
    <sheet name="BDI" sheetId="4" r:id="rId4"/>
    <sheet name="Encargos Sociais" sheetId="5" r:id="rId5"/>
    <sheet name="Cronograma físico-financeiro" sheetId="6" r:id="rId6"/>
  </sheets>
  <externalReferences>
    <externalReference r:id="rId7"/>
  </externalReferences>
  <definedNames>
    <definedName name="_2Excel_BuiltIn_Print_Area_1_1_1">#REF!</definedName>
    <definedName name="_4Excel_BuiltIn_Print_Area_2_1_1">#REF!</definedName>
    <definedName name="_xlnm._FilterDatabase" localSheetId="2" hidden="1">CPUs!$A$5:$J$1385</definedName>
    <definedName name="A">#REF!</definedName>
    <definedName name="_xlnm.Print_Area" localSheetId="4">'Encargos Sociais'!$A$1:$D$42</definedName>
    <definedName name="ASD">NA()</definedName>
    <definedName name="bdi">NA()</definedName>
    <definedName name="bdi_6">#REF!</definedName>
    <definedName name="COD_SINAPI">"$#REF!.$#REF!$#REF!:$#REF!$#REF!"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"$#REF!.$A$1:$L$175;$#REF!.$F$185"</definedName>
    <definedName name="Excel_BuiltIn_Print_Area_1_1_1_1_1">"$#REF!.$A$1:$K$139"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3">"$#REF!.$A$1:$L$41"</definedName>
    <definedName name="Excel_BuiltIn_Print_Area_3_1">#REF!</definedName>
    <definedName name="Excel_BuiltIn_Print_Area_3_1_1">#REF!</definedName>
    <definedName name="Excel_BuiltIn_Print_Area_4">#REF!</definedName>
    <definedName name="Excel_BuiltIn_Print_Area_5">#REF!</definedName>
    <definedName name="Excel_BuiltIn_Print_Area_5_1">NA()</definedName>
    <definedName name="Excel_BuiltIn_Print_Area_8">#REF!</definedName>
    <definedName name="Excel_BuiltIn_Print_Titles_5">#REF!</definedName>
    <definedName name="Excel_BuiltIn_Print_Titles_8">#REF!</definedName>
    <definedName name="QWE">NA()</definedName>
    <definedName name="_xlnm.Print_Titles" localSheetId="1">'[1]repeated header'!$4:$4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47" i="6" l="1"/>
  <c r="S45" i="6"/>
  <c r="S43" i="6"/>
  <c r="S41" i="6"/>
  <c r="S39" i="6"/>
  <c r="S37" i="6"/>
  <c r="S35" i="6"/>
  <c r="S33" i="6"/>
  <c r="S31" i="6"/>
  <c r="S29" i="6"/>
  <c r="S27" i="6"/>
  <c r="S25" i="6"/>
  <c r="S23" i="6"/>
  <c r="S21" i="6"/>
  <c r="S11" i="6"/>
  <c r="S13" i="6"/>
  <c r="S15" i="6"/>
  <c r="S17" i="6"/>
  <c r="S19" i="6"/>
  <c r="C47" i="6"/>
  <c r="K48" i="6" s="1"/>
  <c r="C45" i="6"/>
  <c r="K46" i="6" s="1"/>
  <c r="C43" i="6"/>
  <c r="I44" i="6" s="1"/>
  <c r="C41" i="6"/>
  <c r="K42" i="6" s="1"/>
  <c r="C39" i="6"/>
  <c r="Q40" i="6" s="1"/>
  <c r="C37" i="6"/>
  <c r="M38" i="6" s="1"/>
  <c r="C35" i="6"/>
  <c r="Q36" i="6" s="1"/>
  <c r="C33" i="6"/>
  <c r="C31" i="6"/>
  <c r="E32" i="6" s="1"/>
  <c r="C29" i="6"/>
  <c r="C27" i="6"/>
  <c r="Q28" i="6" s="1"/>
  <c r="C25" i="6"/>
  <c r="Q26" i="6" s="1"/>
  <c r="C23" i="6"/>
  <c r="Q24" i="6" s="1"/>
  <c r="C21" i="6"/>
  <c r="Q22" i="6" s="1"/>
  <c r="C19" i="6"/>
  <c r="C17" i="6"/>
  <c r="Q18" i="6" s="1"/>
  <c r="C15" i="6"/>
  <c r="Q16" i="6" s="1"/>
  <c r="C13" i="6"/>
  <c r="Q14" i="6" s="1"/>
  <c r="C11" i="6"/>
  <c r="Q12" i="6" s="1"/>
  <c r="M32" i="6"/>
  <c r="K40" i="6" l="1"/>
  <c r="E46" i="6"/>
  <c r="K36" i="6"/>
  <c r="E36" i="6"/>
  <c r="M36" i="6"/>
  <c r="G36" i="6"/>
  <c r="O36" i="6"/>
  <c r="M46" i="6"/>
  <c r="G32" i="6"/>
  <c r="I36" i="6"/>
  <c r="I40" i="6"/>
  <c r="I48" i="6"/>
  <c r="Q38" i="6"/>
  <c r="E40" i="6"/>
  <c r="M40" i="6"/>
  <c r="I46" i="6"/>
  <c r="E48" i="6"/>
  <c r="O48" i="6"/>
  <c r="I34" i="6"/>
  <c r="Q34" i="6"/>
  <c r="M34" i="6"/>
  <c r="K34" i="6"/>
  <c r="G34" i="6"/>
  <c r="O34" i="6"/>
  <c r="E34" i="6"/>
  <c r="C49" i="6"/>
  <c r="D29" i="6" s="1"/>
  <c r="Q32" i="6"/>
  <c r="Q42" i="6"/>
  <c r="I30" i="6"/>
  <c r="Q30" i="6"/>
  <c r="E30" i="6"/>
  <c r="M30" i="6"/>
  <c r="G30" i="6"/>
  <c r="O30" i="6"/>
  <c r="K30" i="6"/>
  <c r="Q46" i="6"/>
  <c r="G46" i="6"/>
  <c r="O46" i="6"/>
  <c r="M48" i="6"/>
  <c r="O32" i="6"/>
  <c r="G40" i="6"/>
  <c r="O40" i="6"/>
  <c r="G48" i="6"/>
  <c r="G20" i="6"/>
  <c r="O20" i="6"/>
  <c r="Q20" i="6"/>
  <c r="K20" i="6"/>
  <c r="E20" i="6"/>
  <c r="I20" i="6"/>
  <c r="M20" i="6"/>
  <c r="Q44" i="6"/>
  <c r="Q48" i="6"/>
  <c r="K44" i="6"/>
  <c r="E44" i="6"/>
  <c r="M44" i="6"/>
  <c r="G44" i="6"/>
  <c r="O44" i="6"/>
  <c r="E42" i="6"/>
  <c r="M42" i="6"/>
  <c r="G42" i="6"/>
  <c r="O42" i="6"/>
  <c r="I42" i="6"/>
  <c r="O38" i="6"/>
  <c r="I38" i="6"/>
  <c r="K38" i="6"/>
  <c r="G38" i="6"/>
  <c r="E38" i="6"/>
  <c r="I32" i="6"/>
  <c r="K32" i="6"/>
  <c r="O28" i="6"/>
  <c r="M28" i="6"/>
  <c r="K28" i="6"/>
  <c r="I28" i="6"/>
  <c r="G28" i="6"/>
  <c r="E28" i="6"/>
  <c r="O26" i="6"/>
  <c r="M26" i="6"/>
  <c r="K26" i="6"/>
  <c r="I26" i="6"/>
  <c r="G26" i="6"/>
  <c r="E26" i="6"/>
  <c r="O24" i="6"/>
  <c r="M24" i="6"/>
  <c r="K24" i="6"/>
  <c r="I24" i="6"/>
  <c r="G24" i="6"/>
  <c r="E24" i="6"/>
  <c r="O22" i="6"/>
  <c r="M22" i="6"/>
  <c r="K22" i="6"/>
  <c r="I22" i="6"/>
  <c r="G22" i="6"/>
  <c r="E22" i="6"/>
  <c r="O18" i="6"/>
  <c r="M18" i="6"/>
  <c r="K18" i="6"/>
  <c r="I18" i="6"/>
  <c r="G18" i="6"/>
  <c r="E18" i="6"/>
  <c r="O16" i="6"/>
  <c r="M16" i="6"/>
  <c r="K16" i="6"/>
  <c r="I16" i="6"/>
  <c r="G16" i="6"/>
  <c r="E16" i="6"/>
  <c r="O14" i="6"/>
  <c r="M14" i="6"/>
  <c r="K14" i="6"/>
  <c r="I14" i="6"/>
  <c r="G14" i="6"/>
  <c r="E14" i="6"/>
  <c r="O12" i="6"/>
  <c r="M12" i="6"/>
  <c r="K12" i="6"/>
  <c r="I12" i="6"/>
  <c r="G12" i="6"/>
  <c r="E12" i="6"/>
  <c r="D14" i="4"/>
  <c r="D29" i="4" s="1"/>
  <c r="S36" i="6" l="1"/>
  <c r="Q50" i="6"/>
  <c r="Q49" i="6" s="1"/>
  <c r="S46" i="6"/>
  <c r="S14" i="6"/>
  <c r="S22" i="6"/>
  <c r="S24" i="6"/>
  <c r="S34" i="6"/>
  <c r="S40" i="6"/>
  <c r="D47" i="6"/>
  <c r="S44" i="6"/>
  <c r="S48" i="6"/>
  <c r="S16" i="6"/>
  <c r="S32" i="6"/>
  <c r="S30" i="6"/>
  <c r="S28" i="6"/>
  <c r="S20" i="6"/>
  <c r="S42" i="6"/>
  <c r="S38" i="6"/>
  <c r="S26" i="6"/>
  <c r="K50" i="6"/>
  <c r="K49" i="6" s="1"/>
  <c r="I50" i="6"/>
  <c r="I49" i="6" s="1"/>
  <c r="S18" i="6"/>
  <c r="M50" i="6"/>
  <c r="M49" i="6" s="1"/>
  <c r="G50" i="6"/>
  <c r="G49" i="6" s="1"/>
  <c r="O50" i="6"/>
  <c r="O49" i="6" s="1"/>
  <c r="E50" i="6"/>
  <c r="S12" i="6"/>
  <c r="D11" i="6"/>
  <c r="D13" i="6"/>
  <c r="D15" i="6"/>
  <c r="D17" i="6"/>
  <c r="D25" i="6"/>
  <c r="D27" i="6"/>
  <c r="D45" i="6"/>
  <c r="D41" i="6"/>
  <c r="D37" i="6"/>
  <c r="D33" i="6"/>
  <c r="D43" i="6"/>
  <c r="D39" i="6"/>
  <c r="D35" i="6"/>
  <c r="D31" i="6"/>
  <c r="D23" i="6"/>
  <c r="D21" i="6"/>
  <c r="D19" i="6"/>
  <c r="D27" i="4"/>
  <c r="S50" i="6" l="1"/>
  <c r="D49" i="6"/>
  <c r="E49" i="6"/>
  <c r="S49" i="6" s="1"/>
</calcChain>
</file>

<file path=xl/sharedStrings.xml><?xml version="1.0" encoding="utf-8"?>
<sst xmlns="http://schemas.openxmlformats.org/spreadsheetml/2006/main" count="7536" uniqueCount="1368">
  <si>
    <t>Obra</t>
  </si>
  <si>
    <t>Bancos</t>
  </si>
  <si>
    <t>B.D.I.</t>
  </si>
  <si>
    <t>Encargos Sociais</t>
  </si>
  <si>
    <t>CONSTRUÇÃO DA ORLA NO AÇUDE TRÊS BARRAS NO MUNICÍPIO DE GRACCHO CARDOSOS/SE</t>
  </si>
  <si>
    <t>Planilha Orçamentária Resumida</t>
  </si>
  <si>
    <t>Item</t>
  </si>
  <si>
    <t>Descrição</t>
  </si>
  <si>
    <t>Total</t>
  </si>
  <si>
    <t>Peso (%)</t>
  </si>
  <si>
    <t xml:space="preserve"> 1 </t>
  </si>
  <si>
    <t>CONSTRUÇÃO DA ORLA</t>
  </si>
  <si>
    <t>Total sem BDI</t>
  </si>
  <si>
    <t>Total do BDI</t>
  </si>
  <si>
    <t>Total Geral</t>
  </si>
  <si>
    <t>m²</t>
  </si>
  <si>
    <t>Limpeza geral</t>
  </si>
  <si>
    <t>ORSE</t>
  </si>
  <si>
    <t xml:space="preserve"> 2450 </t>
  </si>
  <si>
    <t xml:space="preserve"> 1.19.1 </t>
  </si>
  <si>
    <t>SERVIÇOS FINAIS</t>
  </si>
  <si>
    <t xml:space="preserve"> 1.19 </t>
  </si>
  <si>
    <t>un</t>
  </si>
  <si>
    <t>Marco Inaugural</t>
  </si>
  <si>
    <t xml:space="preserve"> 11938 </t>
  </si>
  <si>
    <t xml:space="preserve"> 1.18.1 </t>
  </si>
  <si>
    <t>MARCO</t>
  </si>
  <si>
    <t xml:space="preserve"> 1.18 </t>
  </si>
  <si>
    <t>Piso em concreto simples desempolado, fck = 15 MPa, e = 7 cm - Não inclui formas para juntas de concretagem</t>
  </si>
  <si>
    <t xml:space="preserve"> 11702 </t>
  </si>
  <si>
    <t xml:space="preserve"> 1.17.4 </t>
  </si>
  <si>
    <t>m³</t>
  </si>
  <si>
    <t>Concreto Armado fck=21,0MPa, usinado, bombeado, adensado e lançado, para Uso Geral, com formas planas em compensado resinado 12mm (05 usos)</t>
  </si>
  <si>
    <t xml:space="preserve"> 6456 </t>
  </si>
  <si>
    <t xml:space="preserve"> 1.17.3 </t>
  </si>
  <si>
    <t>Reaterro manual de valas, com compactação utilizando sêpo, sem controle do grau de compactação</t>
  </si>
  <si>
    <t xml:space="preserve"> 72 </t>
  </si>
  <si>
    <t xml:space="preserve"> 1.17.2 </t>
  </si>
  <si>
    <t>Escavação manual de vala ou cava em material de 1ª categoria, profundidade até 1,50m</t>
  </si>
  <si>
    <t xml:space="preserve"> 2497 </t>
  </si>
  <si>
    <t xml:space="preserve"> 1.17.1 </t>
  </si>
  <si>
    <t>3 BARRAS EM CONCRETO ARMADO</t>
  </si>
  <si>
    <t xml:space="preserve"> 1.17 </t>
  </si>
  <si>
    <t>Pintura de acabamento com lixamento e aplicação de 02 demãos de esmalte sintético sobre madeira - R1</t>
  </si>
  <si>
    <t xml:space="preserve"> 2308 </t>
  </si>
  <si>
    <t xml:space="preserve"> 1.16.2 </t>
  </si>
  <si>
    <t>Guarda corpo em madeira de lei (massaranduba) - Obra do Largo do Folclore Sergipano</t>
  </si>
  <si>
    <t xml:space="preserve"> 10738 </t>
  </si>
  <si>
    <t xml:space="preserve"> 1.16.1 </t>
  </si>
  <si>
    <t>GUARDA CORPO ORLA</t>
  </si>
  <si>
    <t xml:space="preserve"> 1.16 </t>
  </si>
  <si>
    <t>PINTURA DE PISO COM TINTA ACRÍLICA, APLICAÇÃO MANUAL, 2 DEMÃOS, INCLUSO FUNDO PREPARADOR. AF_05/2021</t>
  </si>
  <si>
    <t>SINAPI</t>
  </si>
  <si>
    <t xml:space="preserve"> 102491 </t>
  </si>
  <si>
    <t xml:space="preserve"> 1.15.2 </t>
  </si>
  <si>
    <t>Concreto armado fck=15MPa fabricado na obra, adensado e lançado, para Uso Geral, com formas planas em compensado resinado 12mm (05 usos)</t>
  </si>
  <si>
    <t xml:space="preserve"> 6457 </t>
  </si>
  <si>
    <t xml:space="preserve"> 1.15.1 </t>
  </si>
  <si>
    <t>BANCO EM CONCRETO</t>
  </si>
  <si>
    <t xml:space="preserve"> 1.15 </t>
  </si>
  <si>
    <t>Reboco ou emboço externo, de parede, com argamassa traço t5 - 1:2:8 (cimento / cal / areia), espessura 2,0 cm</t>
  </si>
  <si>
    <t xml:space="preserve"> 1908 </t>
  </si>
  <si>
    <t xml:space="preserve"> 1.14.3 </t>
  </si>
  <si>
    <t>Chapisco em parede com argamassa traço t1 - 1:3 (cimento / areia) - Revisado 08/2015</t>
  </si>
  <si>
    <t xml:space="preserve"> 3310 </t>
  </si>
  <si>
    <t xml:space="preserve"> 1.14.2 </t>
  </si>
  <si>
    <t>Alvenaria pedra calcárea argamassada c/ cimento e areia traço t-4 (1:5) - 1 saco cimento 50kg / 5 padiolas areia dim. 0,35z0,45x0,23m - Confecção mecânica e transporte</t>
  </si>
  <si>
    <t xml:space="preserve"> 91 </t>
  </si>
  <si>
    <t xml:space="preserve"> 1.14.1 </t>
  </si>
  <si>
    <t>MURETA</t>
  </si>
  <si>
    <t xml:space="preserve"> 1.14 </t>
  </si>
  <si>
    <t>Chuveiro publico em TOTEM, em tubo de aço inox 4" e braços de 1.1/2", duplo chuveiro e valvúlas/registros antivandalismo, para praia, parque</t>
  </si>
  <si>
    <t xml:space="preserve"> 12975 </t>
  </si>
  <si>
    <t xml:space="preserve"> 1.13.2 </t>
  </si>
  <si>
    <t>Ponto de água fria aparente, c/material aço galvanizado Ø 20mm (3/4")</t>
  </si>
  <si>
    <t xml:space="preserve"> 880 </t>
  </si>
  <si>
    <t xml:space="preserve"> 1.13.1 </t>
  </si>
  <si>
    <t>CHUVEIROS</t>
  </si>
  <si>
    <t xml:space="preserve"> 1.13 </t>
  </si>
  <si>
    <t>Refletor TR Led, corpo em aluminio, vidro temperado, potencia 30W, bivolt, temp.cor 3000K/6000k, IP-65, da Taschibra ou similar</t>
  </si>
  <si>
    <t xml:space="preserve"> 12870 </t>
  </si>
  <si>
    <t xml:space="preserve"> 1.12.2 </t>
  </si>
  <si>
    <t>m</t>
  </si>
  <si>
    <t>Fornecimento e assentamento de peças de eucalipto tratado, d=7 a 10cm</t>
  </si>
  <si>
    <t xml:space="preserve"> 11114 </t>
  </si>
  <si>
    <t xml:space="preserve"> 1.12.1 </t>
  </si>
  <si>
    <t>PERGOLADO</t>
  </si>
  <si>
    <t xml:space="preserve"> 1.12 </t>
  </si>
  <si>
    <t>Guarda-corpo em tubo de aço inox ø=1 1/2", duplo, L=28cm, para fixação em parede, c/acabamento polido</t>
  </si>
  <si>
    <t xml:space="preserve"> 7972 </t>
  </si>
  <si>
    <t xml:space="preserve"> 1.11.12.2 </t>
  </si>
  <si>
    <t>(COMPOSIÇÃO REPRESENTATIVA) EXECUÇÃO DE ESCADA EM CONCRETO ARMADO, MOLDADA IN LOCO, FCK = 25 MPA. AF_02/2017</t>
  </si>
  <si>
    <t xml:space="preserve"> 95969 </t>
  </si>
  <si>
    <t xml:space="preserve"> 1.11.12.1 </t>
  </si>
  <si>
    <t>ESCADA</t>
  </si>
  <si>
    <t xml:space="preserve"> 1.11.12 </t>
  </si>
  <si>
    <t>Laje pré-fabricada treliçada para piso ou cobertura, intereixo 38cm, h=16cm, enchimento em bloco ceramico h=12cm, inclusive escoramento em madeira e capeamento 4cm.</t>
  </si>
  <si>
    <t xml:space="preserve"> 9779 </t>
  </si>
  <si>
    <t xml:space="preserve"> 1.11.11.1 </t>
  </si>
  <si>
    <t>LAJE</t>
  </si>
  <si>
    <t xml:space="preserve"> 1.11.11 </t>
  </si>
  <si>
    <t>UN</t>
  </si>
  <si>
    <t>SABONETEIRA PLASTICA TIPO DISPENSER PARA SABONETE LIQUIDO COM RESERVATORIO 800 A 1500 ML, INCLUSO FIXAÇÃO. AF_01/2020</t>
  </si>
  <si>
    <t xml:space="preserve"> 95547 </t>
  </si>
  <si>
    <t xml:space="preserve"> 1.11.10.9 </t>
  </si>
  <si>
    <t>Dispenser, em plástico, para papel higiênico em rolo</t>
  </si>
  <si>
    <t xml:space="preserve"> 12511 </t>
  </si>
  <si>
    <t xml:space="preserve"> 1.11.10.8 </t>
  </si>
  <si>
    <t>Porta papel toalha para papel interfolha 2 ou 3 dobras, injetado com a frente em plástico ABS branco, com visor frontal para controle de substituição do papel interfolha e fundo em Plástico ABS cinza.</t>
  </si>
  <si>
    <t xml:space="preserve"> 12208 </t>
  </si>
  <si>
    <t xml:space="preserve"> 1.11.10.7 </t>
  </si>
  <si>
    <t>Lavatório louça (Deca-Ravena ref L-91 ou similares) sem coluna, c/ sifão cromado, válvula cromada, engate cromado, exclusive torneira</t>
  </si>
  <si>
    <t xml:space="preserve"> 2089 </t>
  </si>
  <si>
    <t xml:space="preserve"> 1.11.10.6 </t>
  </si>
  <si>
    <t>Lavatório com bancada em granito cinza andorinha, e = 2cm, dimensão 4,00mx0,60m, com 06 cubas de embutir de louça, sifão ajustável metalizado, válvula cromada, torneira de pé em aço inox decamatic ou similar, inclusive rodopia 10cm, assentada</t>
  </si>
  <si>
    <t>Próprio</t>
  </si>
  <si>
    <t xml:space="preserve"> CODEVASF  250 </t>
  </si>
  <si>
    <t xml:space="preserve"> 1.11.10.5 </t>
  </si>
  <si>
    <t>BARRA DE APOIO RETA, EM ALUMINIO, COMPRIMENTO 70 CM,  FIXADA NA PAREDE - FORNECIMENTO E INSTALAÇÃO. AF_01/2020</t>
  </si>
  <si>
    <t xml:space="preserve"> 100871 </t>
  </si>
  <si>
    <t xml:space="preserve"> 1.11.10.4 </t>
  </si>
  <si>
    <t>Mictório de louça com sifão integrado (deca ref m712), engate cromado (deca ref c4606180) e registro de pressão (deca linha c40 ref1416) ou similares</t>
  </si>
  <si>
    <t xml:space="preserve"> 2013 </t>
  </si>
  <si>
    <t xml:space="preserve"> 1.11.10.3 </t>
  </si>
  <si>
    <t>Vaso sanitário convencional, linha ravena P9, DECA ou similar, c/caixa de descarga de sobrepor AKROS ou similar, assento plastico universal branco, conjunto de fixação, tubo de descida de embutir e engate plástico</t>
  </si>
  <si>
    <t xml:space="preserve"> 7181 </t>
  </si>
  <si>
    <t xml:space="preserve"> 1.11.10.2 </t>
  </si>
  <si>
    <t>Vaso sanitário convencional, adaptado p/ deficiente físico, linha popular, ravena P9, DECA ou similar, c/cx.descarga de sobrepor AKROS ou similar, assento plastico universal branco ou similar, conjunto de fixação, tubo de ligação e engate plástico</t>
  </si>
  <si>
    <t xml:space="preserve"> 7180 </t>
  </si>
  <si>
    <t xml:space="preserve"> 1.11.10.1 </t>
  </si>
  <si>
    <t>LOUÇAS E METAIS</t>
  </si>
  <si>
    <t xml:space="preserve"> 1.11.10 </t>
  </si>
  <si>
    <t>Pintura p/ piso c/ aplicação de 2 demãos tinta novacor, cores cerâmica, concreto, verde ou azul - aplicação c/ rôlo - R1</t>
  </si>
  <si>
    <t xml:space="preserve"> 2323 </t>
  </si>
  <si>
    <t xml:space="preserve"> 1.11.9.3 </t>
  </si>
  <si>
    <t>Pintura de acabamento com aplicação de 02 demãos de tinta PVA latex para exteriores - cores convencionais</t>
  </si>
  <si>
    <t xml:space="preserve"> 2287 </t>
  </si>
  <si>
    <t xml:space="preserve"> 1.11.9.2 </t>
  </si>
  <si>
    <t>Pintura de acabamento com aplicação de 02 demãos de tinta PVA latex para interiores - cores convencionais - Rev 03</t>
  </si>
  <si>
    <t xml:space="preserve"> 2285 </t>
  </si>
  <si>
    <t xml:space="preserve"> 1.11.9.1 </t>
  </si>
  <si>
    <t>PINTURA</t>
  </si>
  <si>
    <t xml:space="preserve"> 1.11.9 </t>
  </si>
  <si>
    <t>Refletor Slim LED 150W de potência, branco Frio, 6500k, Autovolt, marca G-light ou similar - Rev 01</t>
  </si>
  <si>
    <t xml:space="preserve"> 12577 </t>
  </si>
  <si>
    <t xml:space="preserve"> 1.11.8.5 </t>
  </si>
  <si>
    <t>Luminária calha sobrepor p/lamp.fluorescente 1x20w, completa, incl.reator partida rápida e lampada</t>
  </si>
  <si>
    <t xml:space="preserve"> 4896 </t>
  </si>
  <si>
    <t xml:space="preserve"> 1.11.8.4 </t>
  </si>
  <si>
    <t>pt</t>
  </si>
  <si>
    <t>Ponto de tomada 2p+t, ABNT, de embutir, 10 A, com eletroduto de pvc flexível sanfonado embutido Ø 3/4", fio rígido 4,0mm² (fio 10), inclusive placa em pvc e aterramento</t>
  </si>
  <si>
    <t xml:space="preserve"> 8244 </t>
  </si>
  <si>
    <t xml:space="preserve"> 1.11.8.3 </t>
  </si>
  <si>
    <t>Ponto de interruptor 02 seções (2 s) embutido com eletroduto de pvc flexível sanfonado embutido Ø 3/4"</t>
  </si>
  <si>
    <t xml:space="preserve"> 3281 </t>
  </si>
  <si>
    <t xml:space="preserve"> 1.11.8.2 </t>
  </si>
  <si>
    <t>Ponto de luz em teto ou parede, com eletroduto pvc rígido embutido Ø 3/4"</t>
  </si>
  <si>
    <t xml:space="preserve"> 642 </t>
  </si>
  <si>
    <t xml:space="preserve"> 1.11.8.1 </t>
  </si>
  <si>
    <t>INSTALAÇÕES ELÉTRICAS</t>
  </si>
  <si>
    <t xml:space="preserve"> 1.11.8 </t>
  </si>
  <si>
    <t>CAIXA D´ÁGUA EM POLIETILENO, 1000 LITROS (INCLUSOS TUBOS, CONEXÕES E TORNEIRA DE BÓIA) - FORNECIMENTO E INSTALAÇÃO. AF_06/2021</t>
  </si>
  <si>
    <t xml:space="preserve"> 102623 </t>
  </si>
  <si>
    <t xml:space="preserve"> 1.11.7.6 </t>
  </si>
  <si>
    <t>SUMIDOURO CIRCULAR, EM CONCRETO PRÉ-MOLDADO, DIÂMETRO INTERNO = 2,38 M, ALTURA INTERNA = 2,50 M, ÁREA DE INFILTRAÇÃO: 21,3 M² (PARA 8 CONTRIBUINTES). AF_12/2020</t>
  </si>
  <si>
    <t xml:space="preserve"> 98063 </t>
  </si>
  <si>
    <t xml:space="preserve"> 1.11.7.5 </t>
  </si>
  <si>
    <t>Fossa séptica pré-moldada, tipo oms, capacidade 30 pessoas (v=2710 litros)</t>
  </si>
  <si>
    <t xml:space="preserve"> 1711 </t>
  </si>
  <si>
    <t xml:space="preserve"> 1.11.7.4 </t>
  </si>
  <si>
    <t>Ponto de esgoto com tubo de pvc rígido soldável de  Ø 40 mm (lavatórios, mictórios, ralos sifonados, etc...)</t>
  </si>
  <si>
    <t xml:space="preserve"> 1679 </t>
  </si>
  <si>
    <t xml:space="preserve"> 1.11.7.3 </t>
  </si>
  <si>
    <t>Ponto de esgoto com tubo de pvc rígido soldável de Ø 100 mm (vaso sanitário)</t>
  </si>
  <si>
    <t xml:space="preserve"> 1683 </t>
  </si>
  <si>
    <t xml:space="preserve"> 1.11.7.2 </t>
  </si>
  <si>
    <t>Ponto de água fria embutido, c/material pvc rígido soldável Ø 25mm</t>
  </si>
  <si>
    <t xml:space="preserve"> 1200 </t>
  </si>
  <si>
    <t xml:space="preserve"> 1.11.7.1 </t>
  </si>
  <si>
    <t>INSTALAÇÕES HIDROSSANITÁRIAS</t>
  </si>
  <si>
    <t xml:space="preserve"> 1.11.7 </t>
  </si>
  <si>
    <t>TELHAMENTO COM TELHA ONDULADA DE FIBROCIMENTO E = 6 MM, COM RECOBRIMENTO LATERAL DE 1 1/4 DE ONDA PARA TELHADO COM INCLINAÇÃO MÁXIMA DE 10°, COM ATÉ 2 ÁGUAS, INCLUSO IÇAMENTO. AF_07/2019</t>
  </si>
  <si>
    <t xml:space="preserve"> 94210 </t>
  </si>
  <si>
    <t xml:space="preserve"> 1.11.6.2 </t>
  </si>
  <si>
    <t>Madeiramento em massaranduba/madeira de lei, peça serrada p/ telha fibrocimento 4mm tipo Vogatex da Eternit ou similar</t>
  </si>
  <si>
    <t xml:space="preserve"> 199 </t>
  </si>
  <si>
    <t xml:space="preserve"> 1.11.6.1 </t>
  </si>
  <si>
    <t>COBERTURA</t>
  </si>
  <si>
    <t xml:space="preserve"> 1.11.6 </t>
  </si>
  <si>
    <t>Soleira em granito verde ubatuba, l = 18 cm, e = 2 cm</t>
  </si>
  <si>
    <t xml:space="preserve"> 7846 </t>
  </si>
  <si>
    <t xml:space="preserve"> 1.11.5.4 </t>
  </si>
  <si>
    <t>Revestimento cerâmico para piso ou parede, 37 x 59 cm, Arielle, linha riviera, cor branca ou similar, PEI-3, aplicado com argamassa industrializada ac-ii, rejunte epoxi, exclusive regularização de base ou emboço</t>
  </si>
  <si>
    <t xml:space="preserve"> 11362 </t>
  </si>
  <si>
    <t xml:space="preserve"> 1.11.5.3 </t>
  </si>
  <si>
    <t>Regularização de base para revest. de pisos com arg. traço t4, esp. média = 2,5cm</t>
  </si>
  <si>
    <t xml:space="preserve"> 2180 </t>
  </si>
  <si>
    <t xml:space="preserve"> 1.11.5.2 </t>
  </si>
  <si>
    <t>Camada impermeabilizadora, espessura = 5,0cm, c/ concreto fck = 21mpa</t>
  </si>
  <si>
    <t xml:space="preserve"> 8807 </t>
  </si>
  <si>
    <t xml:space="preserve"> 1.11.5.1 </t>
  </si>
  <si>
    <t>PAVIMENTAÇÃO</t>
  </si>
  <si>
    <t xml:space="preserve"> 1.11.5 </t>
  </si>
  <si>
    <t>Porta ou janela em alumínio, cor N/P/B,tipo veneziana, de abrir ou correr, completa inclusive caixilhos, dobradiças ou roldanas e fechadura</t>
  </si>
  <si>
    <t xml:space="preserve"> 11948 </t>
  </si>
  <si>
    <t xml:space="preserve"> 1.11.4.1 </t>
  </si>
  <si>
    <t>ESQUADRIAS</t>
  </si>
  <si>
    <t xml:space="preserve"> 1.11.4 </t>
  </si>
  <si>
    <t>Divisória em granito verde ubatuba, polido dos dois lados, acabamento boleado, e= 2cm, assentado com argamassa traco 1:4, arremate em cimento branco, exclusive ferragens</t>
  </si>
  <si>
    <t xml:space="preserve"> 11365 </t>
  </si>
  <si>
    <t xml:space="preserve"> 1.11.3.6 </t>
  </si>
  <si>
    <t xml:space="preserve"> 1.11.3.5 </t>
  </si>
  <si>
    <t>Reboco ou emboço interno, de teto, com argamassa traço t6 - 1:2:10 (cimento / cal / areia), espessura 1,5 cm</t>
  </si>
  <si>
    <t xml:space="preserve"> 3315 </t>
  </si>
  <si>
    <t xml:space="preserve"> 1.11.3.4 </t>
  </si>
  <si>
    <t>Chapisco em teto, e=5mm, com argamassa traço t1 - 1:3 (cimento / areia) - revisasa 08/2015</t>
  </si>
  <si>
    <t xml:space="preserve"> 3312 </t>
  </si>
  <si>
    <t xml:space="preserve"> 1.11.3.3 </t>
  </si>
  <si>
    <t xml:space="preserve"> 1.11.3.2 </t>
  </si>
  <si>
    <t xml:space="preserve"> 1.11.3.1 </t>
  </si>
  <si>
    <t>REVESTIMENTO</t>
  </si>
  <si>
    <t xml:space="preserve"> 1.11.3 </t>
  </si>
  <si>
    <t>M</t>
  </si>
  <si>
    <t>VERGA MOLDADA IN LOCO EM CONCRETO PARA PORTAS COM ATÉ 1,5 M DE VÃO. AF_03/2016</t>
  </si>
  <si>
    <t xml:space="preserve"> 93188 </t>
  </si>
  <si>
    <t xml:space="preserve"> 1.11.2.2 </t>
  </si>
  <si>
    <t>Alvenaria bloco concreto vedação 9x19x39cm, e= 0,09m, com argamassa traço t5 - 1:2:8 (cimento/cal/areia), junta de 1,0cm - Rev.06</t>
  </si>
  <si>
    <t xml:space="preserve"> 160 </t>
  </si>
  <si>
    <t xml:space="preserve"> 1.11.2.1 </t>
  </si>
  <si>
    <t>ELEVAÇÃO</t>
  </si>
  <si>
    <t xml:space="preserve"> 1.11.2 </t>
  </si>
  <si>
    <t>Concreto Armado fck=30,0MPa, usinado, bombeado, adensado e lançado, para uso Geral, com formas planas em compensado resinado 12mm (05 usos)</t>
  </si>
  <si>
    <t xml:space="preserve"> 7369 </t>
  </si>
  <si>
    <t xml:space="preserve"> 1.11.1.3 </t>
  </si>
  <si>
    <t xml:space="preserve"> 1.11.1.2 </t>
  </si>
  <si>
    <t xml:space="preserve"> 1.11.1.1 </t>
  </si>
  <si>
    <t>FUNDAÇÃO E ESTRUTURA</t>
  </si>
  <si>
    <t xml:space="preserve"> 1.11.1 </t>
  </si>
  <si>
    <t>PALCO</t>
  </si>
  <si>
    <t xml:space="preserve"> 1.11 </t>
  </si>
  <si>
    <t>Poste circular de concreto 12/400 - Fornecimento e assentamento</t>
  </si>
  <si>
    <t xml:space="preserve"> 3185 </t>
  </si>
  <si>
    <t xml:space="preserve"> 1.10.7 </t>
  </si>
  <si>
    <t>REFLETOR EM ALUMÍNIO, DE SUPORTE E ALÇA, COM LÂMPADA VAPOR DE MERCÚRIO DE 250 W, COM REATOR ALTO FATOR DE POTÊNCIA - FORNECIMENTO E INSTALAÇÃO. AF_02/2020</t>
  </si>
  <si>
    <t xml:space="preserve"> 97601 </t>
  </si>
  <si>
    <t xml:space="preserve"> 1.10.6 </t>
  </si>
  <si>
    <t>par</t>
  </si>
  <si>
    <t>Trave para campo de futebol soçaite, desmontável</t>
  </si>
  <si>
    <t xml:space="preserve"> 2408 </t>
  </si>
  <si>
    <t xml:space="preserve"> 1.10.5 </t>
  </si>
  <si>
    <t>Rede para volei profissional, em nylon e com medidor de altura</t>
  </si>
  <si>
    <t xml:space="preserve"> 2429 </t>
  </si>
  <si>
    <t xml:space="preserve"> 1.10.4 </t>
  </si>
  <si>
    <t>Poste oficial para volei em aço galvanizado d=3", c/esticador e catraca</t>
  </si>
  <si>
    <t xml:space="preserve"> 2432 </t>
  </si>
  <si>
    <t xml:space="preserve"> 1.10.3 </t>
  </si>
  <si>
    <t>Colchão de areia</t>
  </si>
  <si>
    <t xml:space="preserve"> 3212 </t>
  </si>
  <si>
    <t xml:space="preserve"> 1.10.2 </t>
  </si>
  <si>
    <t>Alambrado (ht=2.00m) com tela galv. 2"x2" (h=1,50m), montantes em tubo de aço galvanizado de 2" a cada 2m, tubo de aço galvanizado de 1" (horizontais), mureta (h=0,50m) em alvenaria de blocos de cimento revestida e pintada em pva látex 2 demãos</t>
  </si>
  <si>
    <t xml:space="preserve"> 4301 </t>
  </si>
  <si>
    <t xml:space="preserve"> 1.10.1 </t>
  </si>
  <si>
    <t>QUADRA DE AREIA</t>
  </si>
  <si>
    <t xml:space="preserve"> 1.10 </t>
  </si>
  <si>
    <t xml:space="preserve"> 1.9.9.2.1 </t>
  </si>
  <si>
    <t>INTERNA</t>
  </si>
  <si>
    <t xml:space="preserve"> 1.9.9.2 </t>
  </si>
  <si>
    <t xml:space="preserve"> 1.9.9.1.1 </t>
  </si>
  <si>
    <t>EXTERNA</t>
  </si>
  <si>
    <t xml:space="preserve"> 1.9.9.1 </t>
  </si>
  <si>
    <t xml:space="preserve"> 1.9.9 </t>
  </si>
  <si>
    <t xml:space="preserve"> 1.9.8.6 </t>
  </si>
  <si>
    <t xml:space="preserve"> 1.9.8.5 </t>
  </si>
  <si>
    <t xml:space="preserve"> 1.9.8.4 </t>
  </si>
  <si>
    <t>Ponto de luz em teto ou parede, aparente sem eletroduto</t>
  </si>
  <si>
    <t xml:space="preserve"> 4878 </t>
  </si>
  <si>
    <t xml:space="preserve"> 1.9.8.3 </t>
  </si>
  <si>
    <t xml:space="preserve"> 1.9.8.2 </t>
  </si>
  <si>
    <t>Quadro de medição bifásica (de 6 a 10 kva) com caixa em noril</t>
  </si>
  <si>
    <t xml:space="preserve"> 338 </t>
  </si>
  <si>
    <t xml:space="preserve"> 1.9.8.1 </t>
  </si>
  <si>
    <t xml:space="preserve"> 1.9.8 </t>
  </si>
  <si>
    <t xml:space="preserve"> 1.9.7.6 </t>
  </si>
  <si>
    <t>Pia de cozinha com bancada em aço inox, dim 1,80x0,60, c/ 02 cubas, sifão cromado, válvula cromada, torneira cromada, concretada e assentada.</t>
  </si>
  <si>
    <t xml:space="preserve"> 2108 </t>
  </si>
  <si>
    <t xml:space="preserve"> 1.9.7.5 </t>
  </si>
  <si>
    <t>Caixa de gordura  0.60 x 0.60 x 0.60m</t>
  </si>
  <si>
    <t xml:space="preserve"> 11334 </t>
  </si>
  <si>
    <t xml:space="preserve"> 1.9.7.4 </t>
  </si>
  <si>
    <t xml:space="preserve"> 1.9.7.3 </t>
  </si>
  <si>
    <t>Ponto de esgoto com tubo de pvc rígido soldável de  Ø 50 mm (pias de cozinha, máquinas de lavar, etc...)</t>
  </si>
  <si>
    <t xml:space="preserve"> 1678 </t>
  </si>
  <si>
    <t xml:space="preserve"> 1.9.7.2 </t>
  </si>
  <si>
    <t xml:space="preserve"> 1.9.7.1 </t>
  </si>
  <si>
    <t>INSTALAÇÕES HIDROSSANITARIAS</t>
  </si>
  <si>
    <t xml:space="preserve"> 1.9.7 </t>
  </si>
  <si>
    <t>Janela em alumínio, cor N/P/B, moldura-vidro, tipo guilhotina, exclusive vidro</t>
  </si>
  <si>
    <t xml:space="preserve"> 11944 </t>
  </si>
  <si>
    <t xml:space="preserve"> 1.9.6.2 </t>
  </si>
  <si>
    <t xml:space="preserve"> 1.9.6.1 </t>
  </si>
  <si>
    <t>ESQUADRIA</t>
  </si>
  <si>
    <t xml:space="preserve"> 1.9.6 </t>
  </si>
  <si>
    <t>Tabeira de madeira lei, 1a qualidade, 2,5x10,0cm para beiral de telhado</t>
  </si>
  <si>
    <t xml:space="preserve"> 11092 </t>
  </si>
  <si>
    <t xml:space="preserve"> 1.9.5.6 </t>
  </si>
  <si>
    <t>Emassamento de cumeeira com telha cerâmica - Rev. 01</t>
  </si>
  <si>
    <t xml:space="preserve"> 247 </t>
  </si>
  <si>
    <t xml:space="preserve"> 1.9.5.5 </t>
  </si>
  <si>
    <t>Emassamento de beiral de telha ceramica</t>
  </si>
  <si>
    <t xml:space="preserve"> 248 </t>
  </si>
  <si>
    <t xml:space="preserve"> 1.9.5.4 </t>
  </si>
  <si>
    <t>TELHAMENTO COM TELHA CERÂMICA CAPA-CANAL, TIPO COLONIAL, COM MAIS DE 2 ÁGUAS, INCLUSO TRANSPORTE VERTICAL. AF_07/2019</t>
  </si>
  <si>
    <t xml:space="preserve"> 94204 </t>
  </si>
  <si>
    <t xml:space="preserve"> 1.9.5.3 </t>
  </si>
  <si>
    <t>Madeiramento em massaranduba/madeira de lei, acabamento serrado c/ riipão 5x3 e ripa 5x1,5, exclusive peças principais</t>
  </si>
  <si>
    <t xml:space="preserve"> 9189 </t>
  </si>
  <si>
    <t xml:space="preserve"> 1.9.5.2 </t>
  </si>
  <si>
    <t>Madeiramento em massaranduba/madeira de lei, peça serrada 7cm x 20 cm com abertura de encaixes</t>
  </si>
  <si>
    <t xml:space="preserve"> 213 </t>
  </si>
  <si>
    <t xml:space="preserve"> 1.9.5.1 </t>
  </si>
  <si>
    <t xml:space="preserve"> 1.9.5 </t>
  </si>
  <si>
    <t xml:space="preserve"> 1.9.4.4 </t>
  </si>
  <si>
    <t xml:space="preserve"> 1.9.4.3 </t>
  </si>
  <si>
    <t xml:space="preserve"> 1.9.4.2 </t>
  </si>
  <si>
    <t xml:space="preserve"> 1.9.4.1 </t>
  </si>
  <si>
    <t xml:space="preserve"> 1.9.4 </t>
  </si>
  <si>
    <t>FORRO EM PLACAS DE GESSO, PARA AMBIENTES COMERCIAIS. AF_05/2017_P</t>
  </si>
  <si>
    <t xml:space="preserve"> 96113 </t>
  </si>
  <si>
    <t xml:space="preserve"> 1.9.3.5 </t>
  </si>
  <si>
    <t>Tampo balcão granito verde ubatuba polido c/ largura = 57 cm, e = 2 cm</t>
  </si>
  <si>
    <t xml:space="preserve"> 1994 </t>
  </si>
  <si>
    <t xml:space="preserve"> 1.9.3.4 </t>
  </si>
  <si>
    <t xml:space="preserve"> 1.9.3.3 </t>
  </si>
  <si>
    <t xml:space="preserve"> 1.9.3.2 </t>
  </si>
  <si>
    <t xml:space="preserve"> 1.9.3.1 </t>
  </si>
  <si>
    <t xml:space="preserve"> 1.9.3 </t>
  </si>
  <si>
    <t xml:space="preserve"> 1.9.2.3 </t>
  </si>
  <si>
    <t>CONTRAVERGA MOLDADA IN LOCO EM CONCRETO PARA VÃOS DE ATÉ 1,5 M DE COMPRIMENTO. AF_03/2016</t>
  </si>
  <si>
    <t xml:space="preserve"> 93196 </t>
  </si>
  <si>
    <t xml:space="preserve"> 1.9.2.2 </t>
  </si>
  <si>
    <t xml:space="preserve"> 1.9.2.1 </t>
  </si>
  <si>
    <t xml:space="preserve"> 1.9.2 </t>
  </si>
  <si>
    <t>LASTRO DE CONCRETO MAGRO, APLICADO EM BLOCOS DE COROAMENTO OU SAPATAS. AF_08/2017</t>
  </si>
  <si>
    <t xml:space="preserve"> 96616 </t>
  </si>
  <si>
    <t xml:space="preserve"> 1.9.1.4 </t>
  </si>
  <si>
    <t xml:space="preserve"> 1.9.1.3 </t>
  </si>
  <si>
    <t xml:space="preserve"> 1.9.1.2 </t>
  </si>
  <si>
    <t xml:space="preserve"> 1.9.1.1 </t>
  </si>
  <si>
    <t xml:space="preserve"> 1.9.1 </t>
  </si>
  <si>
    <t>QUIOSQUES - 02 UN</t>
  </si>
  <si>
    <t xml:space="preserve"> 1.9 </t>
  </si>
  <si>
    <t xml:space="preserve"> 1.8.11 </t>
  </si>
  <si>
    <t>Luminária fechada em LED p/ ilumin pública, modelo LPL ÁTON 60, 60w, corpo alumínio INJETADO, 5.000k, IP66, 120v a 277v, 50/60 Hz, vida útil 70.000hs, fator pot.&gt;0,95, Ilumatic ou similar, inclusive poste cônico contínuo de aço reto, h=5,0m, com base</t>
  </si>
  <si>
    <t xml:space="preserve"> 13099 </t>
  </si>
  <si>
    <t xml:space="preserve"> 1.8.10 </t>
  </si>
  <si>
    <t>Luva para eletroduto de pvc rígido roscável, diâm = 25mm (3/4")</t>
  </si>
  <si>
    <t xml:space="preserve"> 371 </t>
  </si>
  <si>
    <t xml:space="preserve"> 1.8.9 </t>
  </si>
  <si>
    <t>Curva para eletroduto de pvc rígido roscável, diâm = 25mm (3/4")</t>
  </si>
  <si>
    <t xml:space="preserve"> 362 </t>
  </si>
  <si>
    <t xml:space="preserve"> 1.8.8 </t>
  </si>
  <si>
    <t>Eletroduto de pvc rígido roscável, diâm = 25mm (3/4")</t>
  </si>
  <si>
    <t xml:space="preserve"> 353 </t>
  </si>
  <si>
    <t xml:space="preserve"> 1.8.7 </t>
  </si>
  <si>
    <t>Cabo de cobre flexível isolado, seção  4mm², 450/ 750v / 70°c</t>
  </si>
  <si>
    <t xml:space="preserve"> 3798 </t>
  </si>
  <si>
    <t xml:space="preserve"> 1.8.6 </t>
  </si>
  <si>
    <t>Quadro de distribuição de embutir, em chapa de aço, para até 24 disjuntores, com barramento, padrão DIN, exclusive disjuntores</t>
  </si>
  <si>
    <t xml:space="preserve"> 12226 </t>
  </si>
  <si>
    <t xml:space="preserve"> 1.8.5 </t>
  </si>
  <si>
    <t>Mureta de alvenaria 1,70 x 0,60m para poste auxiliar de energia</t>
  </si>
  <si>
    <t xml:space="preserve"> 9174 </t>
  </si>
  <si>
    <t xml:space="preserve"> 1.8.4 </t>
  </si>
  <si>
    <t>Poste auxiliar p/entrada energia, trifasico, em ferro galvanizado d=3" e h=6,0m, completo</t>
  </si>
  <si>
    <t xml:space="preserve"> 3249 </t>
  </si>
  <si>
    <t xml:space="preserve"> 1.8.3 </t>
  </si>
  <si>
    <t>REATERRO MECANIZADO DE VALA COM RETROESCAVADEIRA (CAPACIDADE DA CAÇAMBA DA RETRO: 0,26 M³ / POTÊNCIA: 88 HP), LARGURA DE 0,8 A 1,5 M, PROFUNDIDADE ATÉ 1,5 M, COM SOLO DE 1ª CATEGORIA EM LOCAIS COM ALTO NÍVEL DE INTERFERÊNCIA. AF_04/2016</t>
  </si>
  <si>
    <t xml:space="preserve"> 93375 </t>
  </si>
  <si>
    <t xml:space="preserve"> 1.8.2 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</si>
  <si>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AF_02/2021</t>
  </si>
  <si>
    <t xml:space="preserve"> 90106 </t>
  </si>
  <si>
    <t xml:space="preserve"> 1.8.1 </t>
  </si>
  <si>
    <t>INSTALAÇÕES ELÉTRICA ORLA</t>
  </si>
  <si>
    <t xml:space="preserve"> 1.8 </t>
  </si>
  <si>
    <t>Conjunto com 03 lixeiras em fibra de vidro, com capacidade 20l cada, com tampa vai e vem</t>
  </si>
  <si>
    <t xml:space="preserve"> 9367 </t>
  </si>
  <si>
    <t xml:space="preserve"> 1.7.11 </t>
  </si>
  <si>
    <t>Un</t>
  </si>
  <si>
    <t>Equipamento de ginástica - Escada horizontal em tubo de ferro galv. ø=2", dim. 0,80 x 2,00 x 2,00m, Sergipark ou similar</t>
  </si>
  <si>
    <t xml:space="preserve"> 9167 </t>
  </si>
  <si>
    <t xml:space="preserve"> 1.7.10 </t>
  </si>
  <si>
    <t>Equipamento de ginástica - Prancha abdominal em tubo de ferro galvanizado de 1 1/2" e pranchão em madeira,  ref. Sergipark ou similar</t>
  </si>
  <si>
    <t xml:space="preserve"> 9170 </t>
  </si>
  <si>
    <t xml:space="preserve"> 1.7.9 </t>
  </si>
  <si>
    <t>Equipamento de ginástica - barra fixa em tubo de ferro galv. ø=2", conjunto com 03 unidades, Sergipark ou similar</t>
  </si>
  <si>
    <t xml:space="preserve"> 9168 </t>
  </si>
  <si>
    <t xml:space="preserve"> 1.7.8 </t>
  </si>
  <si>
    <t>Equipamento de ginástica - Barras paralelas em tubo de ferro galv. ø=1 1/2", Sergipark ou similar</t>
  </si>
  <si>
    <t xml:space="preserve"> 9169 </t>
  </si>
  <si>
    <t xml:space="preserve"> 1.7.7 </t>
  </si>
  <si>
    <t>Brinquedo escada horizontal em tubo de ferro galv. ø=2", dim. 0,82 x 3,98 x 1,80m,  inclusive aplicação de zarcão e pintada com esmalte sintético, ref. Sergipark ou similar</t>
  </si>
  <si>
    <t xml:space="preserve"> 7776 </t>
  </si>
  <si>
    <t xml:space="preserve"> 1.7.6 </t>
  </si>
  <si>
    <t>Escorregadeira em madeira c/2,50m de pista (Sergipark ou similar)</t>
  </si>
  <si>
    <t xml:space="preserve"> 7185 </t>
  </si>
  <si>
    <t xml:space="preserve"> 1.7.5 </t>
  </si>
  <si>
    <t>Brinquedo - Gira-gira (carrossel ø=1,70m), em tubo de ferro galvanizado de 1 1/2" e assento em chapa galvanizada e=1/4", sergipark ou similar</t>
  </si>
  <si>
    <t xml:space="preserve"> 9160 </t>
  </si>
  <si>
    <t xml:space="preserve"> 1.7.4 </t>
  </si>
  <si>
    <t>Balanço 3 lugares em aço industrial ou madeira, Sergipark ou similar</t>
  </si>
  <si>
    <t xml:space="preserve"> 2406 </t>
  </si>
  <si>
    <t xml:space="preserve"> 1.7.3 </t>
  </si>
  <si>
    <t>Gangorra com 3 pranchas em aço industrial ou madeira (Sergipark ou similar)</t>
  </si>
  <si>
    <t xml:space="preserve"> 2440 </t>
  </si>
  <si>
    <t xml:space="preserve"> 1.7.2 </t>
  </si>
  <si>
    <t>Banco de concreto pre-moldado com encosto e pintura (padrão emurb)</t>
  </si>
  <si>
    <t xml:space="preserve"> 3223 </t>
  </si>
  <si>
    <t xml:space="preserve"> 1.7.1 </t>
  </si>
  <si>
    <t>ACESSÓRIOS E EQUIPAMENTOS</t>
  </si>
  <si>
    <t xml:space="preserve"> 1.7 </t>
  </si>
  <si>
    <t>Planta - Jabuticabeira enxertada (myrciaria cauliflora), h=3,00m, fornecimento e plantio</t>
  </si>
  <si>
    <t xml:space="preserve"> 9872 </t>
  </si>
  <si>
    <t xml:space="preserve"> 1.6.7 </t>
  </si>
  <si>
    <t>Planta - Neem (azadirachta indica), fornecimento e plantio</t>
  </si>
  <si>
    <t xml:space="preserve"> 9871 </t>
  </si>
  <si>
    <t xml:space="preserve"> 1.6.6 </t>
  </si>
  <si>
    <t>Planta - Pau Brasil (Cesalpinia echinata Lam), h=1,80m, fornecimento e plantio</t>
  </si>
  <si>
    <t xml:space="preserve"> 9286 </t>
  </si>
  <si>
    <t xml:space="preserve"> 1.6.5 </t>
  </si>
  <si>
    <t>Planta - Ipê roxo (tabebuia) h=1,00m, fornecimento e plantio</t>
  </si>
  <si>
    <t xml:space="preserve"> 9126 </t>
  </si>
  <si>
    <t xml:space="preserve"> 1.6.4 </t>
  </si>
  <si>
    <t>Planta - Palmeira Imperial h=1,00m (fornecimento e plantio)</t>
  </si>
  <si>
    <t xml:space="preserve"> 9260 </t>
  </si>
  <si>
    <t xml:space="preserve"> 1.6.3 </t>
  </si>
  <si>
    <t>Planta - Ipê amarelo de jardim (tecoma stans), fornecimento e plantio</t>
  </si>
  <si>
    <t xml:space="preserve"> 7634 </t>
  </si>
  <si>
    <t xml:space="preserve"> 1.6.2 </t>
  </si>
  <si>
    <t>Grama esmeralda em placas, fornecimento e plantio</t>
  </si>
  <si>
    <t xml:space="preserve"> 10234 </t>
  </si>
  <si>
    <t xml:space="preserve"> 1.6.1 </t>
  </si>
  <si>
    <t>PAISAGISMO</t>
  </si>
  <si>
    <t xml:space="preserve"> 1.6 </t>
  </si>
  <si>
    <t>Rampa padrão para acesso de deficientes a passeio público, em concreto simples Fck=25MPa, desempolada, com pintura indicativa em novacor, 02 demãos</t>
  </si>
  <si>
    <t xml:space="preserve"> 12214 </t>
  </si>
  <si>
    <t xml:space="preserve"> 1.5.9 </t>
  </si>
  <si>
    <t>Demarcação de pavimentos com pintura de 1 demão de resina acrílica, e aplicação de micro-esferas para sinalização horizontal (Estacionamentos, faixas de pedrestres, etc.)</t>
  </si>
  <si>
    <t xml:space="preserve"> 3724 </t>
  </si>
  <si>
    <t xml:space="preserve"> 1.5.8 </t>
  </si>
  <si>
    <t>Pintura de meio fio (caiação)</t>
  </si>
  <si>
    <t xml:space="preserve"> 12467 </t>
  </si>
  <si>
    <t xml:space="preserve"> 1.5.7 </t>
  </si>
  <si>
    <t>Lona plástica preta</t>
  </si>
  <si>
    <t xml:space="preserve"> 3642 </t>
  </si>
  <si>
    <t xml:space="preserve"> 1.5.6 </t>
  </si>
  <si>
    <t>Passeio em concreto simples c/ cimentado e=5cm</t>
  </si>
  <si>
    <t xml:space="preserve"> 4889 </t>
  </si>
  <si>
    <t xml:space="preserve"> 1.5.5 </t>
  </si>
  <si>
    <t>Meio-fio granítico, rejuntado com argamassa de cimento e areia no traço 1:3</t>
  </si>
  <si>
    <t xml:space="preserve"> 4960 </t>
  </si>
  <si>
    <t xml:space="preserve"> 1.5.4 </t>
  </si>
  <si>
    <t>Pavimentação em paralelepípedo granítico sobre colchão de areia, rejuntado com argamassa de cimento e areia traço 1:3, inclusive frete do paralelepípedo granítico</t>
  </si>
  <si>
    <t xml:space="preserve"> 9104 </t>
  </si>
  <si>
    <t xml:space="preserve"> 1.5.3 </t>
  </si>
  <si>
    <t>Pavimentação em bloco de concreto vibroprensado, intertravado, cor natural, 16 faces, 11x22cm, e=8cm, 39un/m2, NBR9781, Fck(min)=35MPa, sob coxim areia grossa compactada c/ placa vibratória, e(comp.)=6cm, rejuntado c/ areia fina.</t>
  </si>
  <si>
    <t xml:space="preserve"> 11452 </t>
  </si>
  <si>
    <t xml:space="preserve"> 1.5.2 </t>
  </si>
  <si>
    <t>Piso em concreto simples desempolado, fck = 15 MPa, e = 7 cm, com forma em quadros 2,0x2,0m, para juntas de concretagem - tres usos</t>
  </si>
  <si>
    <t xml:space="preserve"> 11798 </t>
  </si>
  <si>
    <t xml:space="preserve"> 1.5.1 </t>
  </si>
  <si>
    <t xml:space="preserve"> 1.5 </t>
  </si>
  <si>
    <t>Barracão para Obras de Médio Porte Reaproveitamento 2 vezes</t>
  </si>
  <si>
    <t xml:space="preserve"> 5088 </t>
  </si>
  <si>
    <t xml:space="preserve"> 1.4.5 </t>
  </si>
  <si>
    <t>Locação de praças com piquetes de madeira</t>
  </si>
  <si>
    <t xml:space="preserve"> 4175 </t>
  </si>
  <si>
    <t xml:space="preserve"> 1.4.4 </t>
  </si>
  <si>
    <t>REGULARIZAÇÃO E COMPACTAÇÃO DE SUBLEITO DE SOLO PREDOMINANTEMENTE ARENOSO. AF_11/2019</t>
  </si>
  <si>
    <t xml:space="preserve"> 100577 </t>
  </si>
  <si>
    <t xml:space="preserve"> 1.4.3 </t>
  </si>
  <si>
    <t>Limpeza mecanizada do terreno c/ retroescavadeira (vegetação rasteira) inclusive carga e transporte - dmt até 1km</t>
  </si>
  <si>
    <t xml:space="preserve"> 9937 </t>
  </si>
  <si>
    <t xml:space="preserve"> 1.4.2 </t>
  </si>
  <si>
    <t>Desmatamento, destocamento e limpeza mecanizada de terreno c/árvores de diâm. até 0,15m</t>
  </si>
  <si>
    <t xml:space="preserve"> 2491 </t>
  </si>
  <si>
    <t xml:space="preserve"> 1.4.1 </t>
  </si>
  <si>
    <t>SERVIÇOS PRELIMINARES</t>
  </si>
  <si>
    <t xml:space="preserve"> 1.4 </t>
  </si>
  <si>
    <t>Placa de obra em chapa aço galvanizado, instalada</t>
  </si>
  <si>
    <t xml:space="preserve"> 51 </t>
  </si>
  <si>
    <t xml:space="preserve"> 1.3.1 </t>
  </si>
  <si>
    <t>IDENTIFICAÇÃO DA OBRA</t>
  </si>
  <si>
    <t xml:space="preserve"> 1.3 </t>
  </si>
  <si>
    <t>Mobilização e desmobilização</t>
  </si>
  <si>
    <t xml:space="preserve"> CODEVASF  249 </t>
  </si>
  <si>
    <t xml:space="preserve"> 1.2.1 </t>
  </si>
  <si>
    <t>MOBILIZAÇÃO / DESMOBILIZAÇÃO</t>
  </si>
  <si>
    <t xml:space="preserve"> 1.2 </t>
  </si>
  <si>
    <t>Administração local</t>
  </si>
  <si>
    <t xml:space="preserve"> CODEVASF  248 </t>
  </si>
  <si>
    <t xml:space="preserve"> 1.1.1 </t>
  </si>
  <si>
    <t>SERVIÇOS GERAIS DO EMPREENDIMENTO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</si>
  <si>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</si>
  <si>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</si>
  <si>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</si>
  <si>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</si>
  <si>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</si>
  <si>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</si>
  <si>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</si>
  <si>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t>Orçamento Sintético</t>
  </si>
  <si>
    <t>H</t>
  </si>
  <si>
    <t>Mão de Obra</t>
  </si>
  <si>
    <t>SERVENTE DE OBRAS</t>
  </si>
  <si>
    <t xml:space="preserve"> 00006111 </t>
  </si>
  <si>
    <t>Insumo</t>
  </si>
  <si>
    <t>Material</t>
  </si>
  <si>
    <t>ENGATE/RABICHO FLEXIVEL PLASTICO (PVC OU ABS) BRANCO 1/2 " X 30 CM</t>
  </si>
  <si>
    <t xml:space="preserve"> 00006141 </t>
  </si>
  <si>
    <t>ENCANADOR OU BOMBEIRO HIDRAULICO</t>
  </si>
  <si>
    <t xml:space="preserve"> 00002696 </t>
  </si>
  <si>
    <t>CAIXA DE DESCARGA DE PLASTICO EXTERNA, DE *9* L, PUXADOR FIO DE NYLON, NAO INCLUSO CANO, BOLSA, ENGATE</t>
  </si>
  <si>
    <t xml:space="preserve"> 00001030 </t>
  </si>
  <si>
    <t>ANEL DE VEDACAO, PVC FLEXIVEL, 100 MM, PARA SAIDA DE BACIA / VASO SANITARIO</t>
  </si>
  <si>
    <t xml:space="preserve"> 00006138 </t>
  </si>
  <si>
    <t>cj</t>
  </si>
  <si>
    <t>Fixação para vaso sanitário, DECA SP13 ou similar Fixação para vaso sanitário (deca - ref. sp13 / p-9 ou similar)</t>
  </si>
  <si>
    <t xml:space="preserve"> 669 </t>
  </si>
  <si>
    <t>Assento para vaso sanitário, plastico, universal, branco, padrão popular</t>
  </si>
  <si>
    <t xml:space="preserve"> 230 </t>
  </si>
  <si>
    <t>h</t>
  </si>
  <si>
    <t>Provisórios</t>
  </si>
  <si>
    <t>Encargos Complementares - Servente</t>
  </si>
  <si>
    <t xml:space="preserve"> 10549 </t>
  </si>
  <si>
    <t>Composição Auxiliar</t>
  </si>
  <si>
    <t>Encargos Complementares - Encanador</t>
  </si>
  <si>
    <t xml:space="preserve"> 10554 </t>
  </si>
  <si>
    <t>Louças e Metais Sanitários</t>
  </si>
  <si>
    <t>Composição</t>
  </si>
  <si>
    <t>Tipo</t>
  </si>
  <si>
    <t>CHOR - CUSTOS HORÁRIOS DE MÁQUINAS E EQUIPAMENTOS</t>
  </si>
  <si>
    <t>Equipamento</t>
  </si>
  <si>
    <t>CHP</t>
  </si>
  <si>
    <t>CHI</t>
  </si>
  <si>
    <t>SEDI - SERVIÇOS DIVERSOS</t>
  </si>
  <si>
    <t>SERVENTE COM ENCARGOS COMPLEMENTARES</t>
  </si>
  <si>
    <t xml:space="preserve"> 88316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</si>
  <si>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</si>
  <si>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</si>
  <si>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</si>
  <si>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5901 </t>
  </si>
  <si>
    <t>MOVT - MOVIMENTO DE TERRA</t>
  </si>
  <si>
    <t>UMIDIFICAÇÃO DE MATERIAL PARA VALAS COM CAMINHÃO PIPA 10000L. AF_11/2016</t>
  </si>
  <si>
    <t xml:space="preserve"> 95606 </t>
  </si>
  <si>
    <t>ENCANADOR OU BOMBEIRO HIDRÁULICO COM ENCARGOS COMPLEMENTARES</t>
  </si>
  <si>
    <t xml:space="preserve"> 88267 </t>
  </si>
  <si>
    <t>INHI - INSTALAÇÕES HIDROS SANITÁRIAS</t>
  </si>
  <si>
    <t>TÊ, PVC, SOLDÁVEL, DN 40 MM INSTALADO EM RESERVAÇÃO DE ÁGUA DE EDIFICAÇÃO QUE POSSUA RESERVATÓRIO DE FIBRA/FIBROCIMENTO   FORNECIMENTO E INSTALAÇÃO. AF_06/2016</t>
  </si>
  <si>
    <t xml:space="preserve"> 94692 </t>
  </si>
  <si>
    <t>TÊ, PVC, SOLDÁVEL, DN  25 MM INSTALADO EM RESERVAÇÃO DE ÁGUA DE EDIFICAÇÃO QUE POSSUA RESERVATÓRIO DE FIBRA/FIBROCIMENTO   FORNECIMENTO E INSTALAÇÃO. AF_06/2016</t>
  </si>
  <si>
    <t xml:space="preserve"> 94688 </t>
  </si>
  <si>
    <t>Fita veda rosca 18mm</t>
  </si>
  <si>
    <t xml:space="preserve"> 981 </t>
  </si>
  <si>
    <t>TUBO PVC  SERIE NORMAL, DN 100 MM, PARA ESGOTO  PREDIAL (NBR 5688)</t>
  </si>
  <si>
    <t xml:space="preserve"> 00009836 </t>
  </si>
  <si>
    <t>kg</t>
  </si>
  <si>
    <t>Pasta lubrificante p/  pvc je</t>
  </si>
  <si>
    <t xml:space="preserve"> 1703 </t>
  </si>
  <si>
    <t>Tubos e Conexões de PVC Rígido Soldável para Esgoto</t>
  </si>
  <si>
    <t>tkm</t>
  </si>
  <si>
    <t>Transportes comercial com caminhão carroceria em  rodovia  pavimentada</t>
  </si>
  <si>
    <t>Conversão InfoWOrca</t>
  </si>
  <si>
    <t xml:space="preserve"> 9203 </t>
  </si>
  <si>
    <t>Transporte de Materiais na Obra</t>
  </si>
  <si>
    <t>Transporte manual de argamassas e concretos, até 60m</t>
  </si>
  <si>
    <t xml:space="preserve"> 2487 </t>
  </si>
  <si>
    <t>km</t>
  </si>
  <si>
    <t>Transporte de máquinas e equipamentos por caminhão munck (min.=100km)</t>
  </si>
  <si>
    <t xml:space="preserve"> 3464 </t>
  </si>
  <si>
    <t>CJ</t>
  </si>
  <si>
    <t>CONJUNTO ARRUELAS DE VEDACAO 5/16" PARA TELHA FIBROCIMENTO (UMA ARRUELA METALICA E UMA ARRUELA PVC - CONICAS)</t>
  </si>
  <si>
    <t xml:space="preserve"> 00001607 </t>
  </si>
  <si>
    <t>CARPINTEIRO DE FORMAS</t>
  </si>
  <si>
    <t xml:space="preserve"> 00001213 </t>
  </si>
  <si>
    <t>Encargos Complementares - Carpinteiro</t>
  </si>
  <si>
    <t xml:space="preserve"> 10551 </t>
  </si>
  <si>
    <t>Telhamento</t>
  </si>
  <si>
    <t>TUBO, PVC, SOLDÁVEL, DN 40 MM, INSTALADO EM RESERVAÇÃO DE ÁGUA DE EDIFICAÇÃO QUE POSSUA RESERVATÓRIO DE FIBRA/FIBROCIMENTO   FORNECIMENTO E INSTALAÇÃO. AF_06/2016</t>
  </si>
  <si>
    <t xml:space="preserve"> 94650 </t>
  </si>
  <si>
    <t>TUBO PVC, SOLDAVEL, DN 25 MM, AGUA FRIA (NBR-5648)</t>
  </si>
  <si>
    <t xml:space="preserve"> 00009868 </t>
  </si>
  <si>
    <t>TUBO, PVC, SOLDÁVEL, DN  25 MM, INSTALADO EM RESERVAÇÃO DE ÁGUA DE EDIFICAÇÃO QUE POSSUA RESERVATÓRIO DE FIBRA/FIBROCIMENTO   FORNECIMENTO E INSTALAÇÃO. AF_06/2016</t>
  </si>
  <si>
    <t xml:space="preserve"> 94648 </t>
  </si>
  <si>
    <t>TORNEIRA DE BOIA PARA CAIXA D'ÁGUA, ROSCÁVEL, 3/4" - FORNECIMENTO E INSTALAÇÃO. AF_08/2021</t>
  </si>
  <si>
    <t xml:space="preserve"> 94796 </t>
  </si>
  <si>
    <t>Serviços</t>
  </si>
  <si>
    <t>TELHADISTA COM ENCARGOS COMPLEMENTARES</t>
  </si>
  <si>
    <t xml:space="preserve"> 88323 </t>
  </si>
  <si>
    <t>Escavação Manual em Área Urbana</t>
  </si>
  <si>
    <t>Alvenarias de Pedra e Concretos para Fundações</t>
  </si>
  <si>
    <t>Concreto simples usinado fck=15mpa, bombeado, lançado e adensado em superestrura</t>
  </si>
  <si>
    <t xml:space="preserve"> 96 </t>
  </si>
  <si>
    <t>Alvenarias de Vedação</t>
  </si>
  <si>
    <t>Estruturas Pre-Moldadas de Concreto</t>
  </si>
  <si>
    <t>PEDREIRO</t>
  </si>
  <si>
    <t xml:space="preserve"> 00004750 </t>
  </si>
  <si>
    <t>Encargos Complementares - Pedreiro</t>
  </si>
  <si>
    <t xml:space="preserve"> 10550 </t>
  </si>
  <si>
    <t>Argamassas</t>
  </si>
  <si>
    <t>Argamassa cimento e areia traço t-1 (1:3) - 1 saco cimento 50kg / 3 padiolas areia dim. 0.35 x 0.45 x 0.23 m - Confecção mecânica e transporte</t>
  </si>
  <si>
    <t xml:space="preserve"> 1903 </t>
  </si>
  <si>
    <t>Concreto Simples</t>
  </si>
  <si>
    <t>Concreto simples fabricado na obra, fck=15 mpa, lançado e adensado</t>
  </si>
  <si>
    <t xml:space="preserve"> 126 </t>
  </si>
  <si>
    <t>Meios-Fios e Guias</t>
  </si>
  <si>
    <t>Remoção e reposição de meio-fio</t>
  </si>
  <si>
    <t xml:space="preserve"> 2624 </t>
  </si>
  <si>
    <t>Argamassa em volume - cimento, cal e areia traço t-5 (1:2:8) - 1 saco cimento 50 kg / 2 sacos cal 20 kg / 8 padiolas de areia dim 0.35 x 0.45 x 0.13 m - Confecção mecânica e transporte</t>
  </si>
  <si>
    <t xml:space="preserve"> 3308 </t>
  </si>
  <si>
    <t>Reboco ou emboço externo, de parede, com argamassa traço t5 - 1:2:8 (cimento / cal / areia), espessura 2,5 cm</t>
  </si>
  <si>
    <t xml:space="preserve"> 3316 </t>
  </si>
  <si>
    <t>Caminhao tanque 6000 l (m. benz - ATEGO 1418/42 - 136,0 hp ou equivalente)</t>
  </si>
  <si>
    <t xml:space="preserve"> 2459 </t>
  </si>
  <si>
    <t>Aterros / Reaterros / Compactações</t>
  </si>
  <si>
    <t>Reaterro manual de valas com espalhamento e compactação utilizando compactador placa vibratória, sem controle do grau de compactação</t>
  </si>
  <si>
    <t xml:space="preserve"> 68 </t>
  </si>
  <si>
    <t>Execução de Rasgos em Alvenaria e Concretos para Passagem de Tubulações</t>
  </si>
  <si>
    <t>Rasgos em alvenaria para passagem de tubulação   diâm  1 1/4" a 2"</t>
  </si>
  <si>
    <t xml:space="preserve"> 2477 </t>
  </si>
  <si>
    <t>L</t>
  </si>
  <si>
    <t>ROLO COMPACTADOR DE PNEUS, ESTATICO, PRESSAO VARIAVEL, POTENCIA 110 HP, PESO SEM/COM LASTRO 10,8/27 T, LARGURA DE ROLAGEM 2,30 M - CHP DIURNO. AF_06/2017</t>
  </si>
  <si>
    <t xml:space="preserve"> 96463 </t>
  </si>
  <si>
    <t>ROLO COMPACTADOR DE PNEUS, ESTATICO, PRESSAO VARIAVEL, POTENCIA 110 HP, PESO SEM/COM LASTRO 10,8/27 T, LARGURA DE ROLAGEM 2,30 M - CHI DIURNO. AF_06/2017</t>
  </si>
  <si>
    <t xml:space="preserve"> 96464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</si>
  <si>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</si>
  <si>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</si>
  <si>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</si>
  <si>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</si>
  <si>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REGISTRO DE ESFERA, PVC, SOLDÁVEL, COM VOLANTE, DN  40 MM - FORNECIMENTO E INSTALAÇÃO. AF_08/2021</t>
  </si>
  <si>
    <t xml:space="preserve"> 94491 </t>
  </si>
  <si>
    <t>REGISTRO DE ESFERA, PVC, SOLDÁVEL, COM VOLANTE, DN  25 MM - FORNECIMENTO E INSTALAÇÃO. AF_08/2021</t>
  </si>
  <si>
    <t xml:space="preserve"> 94489 </t>
  </si>
  <si>
    <t>PINTOR</t>
  </si>
  <si>
    <t xml:space="preserve"> 00004783 </t>
  </si>
  <si>
    <t>LIXA EM FOLHA PARA PAREDE OU MADEIRA, NUMERO 120 (COR VERMELHA)</t>
  </si>
  <si>
    <t xml:space="preserve"> 00003767 </t>
  </si>
  <si>
    <t>l</t>
  </si>
  <si>
    <t>Encargos Complementares - Pintor</t>
  </si>
  <si>
    <t xml:space="preserve"> 10553 </t>
  </si>
  <si>
    <t>Latex PVA</t>
  </si>
  <si>
    <t>KG</t>
  </si>
  <si>
    <t>ESTOPA</t>
  </si>
  <si>
    <t xml:space="preserve"> 00000013 </t>
  </si>
  <si>
    <t>Solucao limpadora pvc</t>
  </si>
  <si>
    <t xml:space="preserve"> 2036 </t>
  </si>
  <si>
    <t>Adesivo pvc em frasco de 850 gramas</t>
  </si>
  <si>
    <t xml:space="preserve"> 138 </t>
  </si>
  <si>
    <t>Abraçadeira tipo U, d=26mm (3/4") c/ fixações,  p/ tubo galvanizado</t>
  </si>
  <si>
    <t xml:space="preserve"> 295 </t>
  </si>
  <si>
    <t>Tubos e Conexões de PVC Rígido Soldável</t>
  </si>
  <si>
    <t>FITA ISOLANTE ADESIVA ANTICHAMA, USO ATE 750 V, EM ROLO DE 19 MM X 20 M</t>
  </si>
  <si>
    <t xml:space="preserve"> 00020111 </t>
  </si>
  <si>
    <t>FIO DE COBRE, SOLIDO, CLASSE 1, ISOLACAO EM PVC/A, ANTICHAMA BWF-B, 450/750V, SECAO NOMINAL 2,5 MM2</t>
  </si>
  <si>
    <t xml:space="preserve"> 00000939 </t>
  </si>
  <si>
    <t>ELETRICISTA</t>
  </si>
  <si>
    <t xml:space="preserve"> 00002436 </t>
  </si>
  <si>
    <t>ELETRODUTO DE PVC RIGIDO ROSCAVEL DE 3/4 ", SEM LUVA</t>
  </si>
  <si>
    <t xml:space="preserve"> 00002674 </t>
  </si>
  <si>
    <t>CAIXA DE PASSAGEM, EM PVC, DE 4" X 2", PARA ELETRODUTO FLEXIVEL CORRUGADO</t>
  </si>
  <si>
    <t xml:space="preserve"> 00001872 </t>
  </si>
  <si>
    <t>Tomada 2p + t, ABNT, de embutir, 10 A, com placa em pvc</t>
  </si>
  <si>
    <t xml:space="preserve"> 9096 </t>
  </si>
  <si>
    <t>Encargos Complementares - Eletricista</t>
  </si>
  <si>
    <t xml:space="preserve"> 10552 </t>
  </si>
  <si>
    <t>ELETRODUTO PVC FLEXIVEL CORRUGADO, COR AMARELA, DE 25 MM</t>
  </si>
  <si>
    <t xml:space="preserve"> 00002688 </t>
  </si>
  <si>
    <t>CAIXA OCTOGONAL DE FUNDO MOVEL, EM PVC, DE 4" X 4", PARA ELETRODUTO FLEXIVEL CORRUGADO</t>
  </si>
  <si>
    <t xml:space="preserve"> 00012001 </t>
  </si>
  <si>
    <t>Pontos de Suprimento de Energia Convencionais</t>
  </si>
  <si>
    <t>Placa de inauguração em alumínio composto preto, 60x80cm, esp=4mm, (ACM constit. de 02 chapas sólidas de alumínio c/ núcleo central em polietileno), c/ pintura coilcoating PVDF KYNAR 500, texto gravado a laser, acab em verniz autom., mold em alumínio</t>
  </si>
  <si>
    <t xml:space="preserve"> 11400 </t>
  </si>
  <si>
    <t>Pintura para exteriores, sobre paredes, com lixamento, aplicação de 01 demão de selador acrílico, 02 demãos de massa acrílica e 02 demãos de tinta acrílica convencional - Rev 03</t>
  </si>
  <si>
    <t xml:space="preserve"> 2295 </t>
  </si>
  <si>
    <t>Pintura para exteriores, sobre paredes, com lixamento, aplicação de 01 demão de líquido selador acrílico, 02 demãos de massa acrílica e 02 demãos de tinta pva latex convencional para exteriores - Rev 03</t>
  </si>
  <si>
    <t xml:space="preserve"> 2292 </t>
  </si>
  <si>
    <t>Outras Pinturas</t>
  </si>
  <si>
    <t>Pintura de acabamento com aplicação de 02 demãos de tinta mineral em pó (Hidracor ou similar)</t>
  </si>
  <si>
    <t xml:space="preserve"> 2322 </t>
  </si>
  <si>
    <t>PEDREIRO COM ENCARGOS COMPLEMENTARES</t>
  </si>
  <si>
    <t xml:space="preserve"> 88309 </t>
  </si>
  <si>
    <t>COMPACTADOR DE SOLOS DE PERCUSSÃO (SOQUETE) COM MOTOR A GASOLINA 4 TEMPOS, POTÊNCIA 4 CV - CHI DIURNO. AF_08/2015</t>
  </si>
  <si>
    <t xml:space="preserve"> 91534 </t>
  </si>
  <si>
    <t>COMPACTADOR DE SOLOS DE PERCUSSÃO (SOQUETE) COM MOTOR A GASOLINA 4 TEMPOS, POTÊNCIA 4 CV - CHP DIURNO. AF_08/2015</t>
  </si>
  <si>
    <t xml:space="preserve"> 91533 </t>
  </si>
  <si>
    <t>PREPARO DE FUNDO DE VALA COM LARGURA MAIOR OU IGUAL A 1,5 M E MENOR QUE 2,5 M, COM CAMADA DE AREIA, LANÇAMENTO MECANIZADO. AF_08/2020</t>
  </si>
  <si>
    <t xml:space="preserve"> 101625 </t>
  </si>
  <si>
    <t>PINTOR COM ENCARGOS COMPLEMENTARES</t>
  </si>
  <si>
    <t xml:space="preserve"> 88310 </t>
  </si>
  <si>
    <t>DESMOLDANTE PROTETOR PARA FORMAS DE MADEIRA, DE BASE OLEOSA EMULSIONADA EM AGUA</t>
  </si>
  <si>
    <t xml:space="preserve"> 00002692 </t>
  </si>
  <si>
    <t>AJUDANTE DE CARPINTEIRO COM ENCARGOS COMPLEMENTARES</t>
  </si>
  <si>
    <t xml:space="preserve"> 88239 </t>
  </si>
  <si>
    <t>FUES - FUNDAÇÕES E ESTRUTURAS</t>
  </si>
  <si>
    <t>PEÇA CIRCULAR PRÉ-MOLDADA, VOLUME DE CONCRETO DE 10 A 30 LITROS, TAXA DE FIBRA DE POLIPROPILENO APROXIMADA DE 6 KG/M³. AF_01/2018_P</t>
  </si>
  <si>
    <t xml:space="preserve"> 97738 </t>
  </si>
  <si>
    <t>PONTALETE *7,5 X 7,5* CM EM PINUS, MISTA OU EQUIVALENTE DA REGIAO - BRUTA</t>
  </si>
  <si>
    <t xml:space="preserve"> 00004491 </t>
  </si>
  <si>
    <t>PEÇA CIRCULAR PRÉ-MOLDADA, VOLUME DE CONCRETO ACIMA DE 100 LITROS, TAXA DE AÇO APROXIMADA DE 30KG/M³. AF_01/2018</t>
  </si>
  <si>
    <t xml:space="preserve"> 97740 </t>
  </si>
  <si>
    <t>Madeiramento</t>
  </si>
  <si>
    <t>Madeiramento em massaranduba/madeira de lei, peça serrada 5cm x 11cm com abertura de encaixes</t>
  </si>
  <si>
    <t xml:space="preserve"> 202 </t>
  </si>
  <si>
    <t>MOTONIVELADORA POTÊNCIA BÁSICA LÍQUIDA (PRIMEIRA MARCHA) 125 HP, PESO BRUTO 13032 KG, LARGURA DA LÂMINA DE 3,7 M - CHP DIURNO. AF_06/2014</t>
  </si>
  <si>
    <t xml:space="preserve"> 5932 </t>
  </si>
  <si>
    <t>MOTONIVELADORA POTÊNCIA BÁSICA LÍQUIDA (PRIMEIRA MARCHA) 125 HP, PESO BRUTO 13032 KG, LARGURA DA LÂMINA DE 3,7 M - CHI DIURNO. AF_06/2014</t>
  </si>
  <si>
    <t xml:space="preserve"> 5934 </t>
  </si>
  <si>
    <t>CARPINTEIRO DE FORMAS COM ENCARGOS COMPLEMENTARES</t>
  </si>
  <si>
    <t xml:space="preserve"> 88262 </t>
  </si>
  <si>
    <t>MONTAGEM E DESMONTAGEM DE FÔRMA PARA ESCADAS, COM 2 LANCES EM "U" E LAJE PLANA, EM CHAPA DE MADEIRA COMPENSADA RESINADA, 4 UTILIZAÇÕES. AF_11/2020</t>
  </si>
  <si>
    <t xml:space="preserve"> 101980 </t>
  </si>
  <si>
    <t>MESTRE DE OBRAS COM ENCARGOS COMPLEMENTARES</t>
  </si>
  <si>
    <t xml:space="preserve"> 90780 </t>
  </si>
  <si>
    <t>Diversos</t>
  </si>
  <si>
    <t>Logomarca do Governo de Sergipe 2015, med. 1.600m x 1.730mm para a fixação em marco inaugural - tamanho médio - Fornecimento e instalação</t>
  </si>
  <si>
    <t xml:space="preserve"> 10769 </t>
  </si>
  <si>
    <t>PREGO DE ACO POLIDO COM CABECA 16 X 24 (2 1/4 X 12)</t>
  </si>
  <si>
    <t xml:space="preserve"> 00005067 </t>
  </si>
  <si>
    <t>ARAME GALVANIZADO 18 BWG, D = 1,24MM (0,009 KG/M)</t>
  </si>
  <si>
    <t xml:space="preserve"> 00000345 </t>
  </si>
  <si>
    <t>Madeira mista serrada (barrote) 6 x 6cm - 0,0036 m3/m (angelim, louro)</t>
  </si>
  <si>
    <t xml:space="preserve"> 1569 </t>
  </si>
  <si>
    <t>Auxiliar topografia - T4 - Segundo grau completo - DNIT -  Mês de ref.: 02/20</t>
  </si>
  <si>
    <t xml:space="preserve"> 48 </t>
  </si>
  <si>
    <t>Topografo - T2 - Fonte DNIT -  Mês de ref.: 02/20</t>
  </si>
  <si>
    <t xml:space="preserve"> 70 </t>
  </si>
  <si>
    <t>Locação de Edificações</t>
  </si>
  <si>
    <t>Locação de construção de edificação até 200m2,  inclusive execução de gabarito de madeira</t>
  </si>
  <si>
    <t xml:space="preserve"> 50 </t>
  </si>
  <si>
    <t>Fixação p/ lavatório - parafusos (deca - ref: sp-7 ou similar) Fixação p/ lavatório - parafusos (deca - ref. sp-7 ou similar)</t>
  </si>
  <si>
    <t xml:space="preserve"> 982 </t>
  </si>
  <si>
    <t>ARMADOR</t>
  </si>
  <si>
    <t xml:space="preserve"> 00000378 </t>
  </si>
  <si>
    <t>Encargos Complementares - Armador</t>
  </si>
  <si>
    <t xml:space="preserve"> 10555 </t>
  </si>
  <si>
    <t>PREGO DE ACO POLIDO COM CABECA 18 X 30 (2 3/4 X 10)</t>
  </si>
  <si>
    <t xml:space="preserve"> 00005075 </t>
  </si>
  <si>
    <t>PEDRA BRITADA N. 2 (19 A 38 MM) POSTO PEDREIRA/FORNECEDOR, SEM FRETE</t>
  </si>
  <si>
    <t xml:space="preserve"> 00004718 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</si>
  <si>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</si>
  <si>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</si>
  <si>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</si>
  <si>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</si>
  <si>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AREIA GROSSA - POSTO JAZIDA/FORNECEDOR (RETIRADO NA JAZIDA, SEM TRANSPORTE)</t>
  </si>
  <si>
    <t xml:space="preserve"> 00000367 </t>
  </si>
  <si>
    <t>Madeira mista serrada (sarrafo) 2,2 x 5,5cm - 0,00121 m³/m</t>
  </si>
  <si>
    <t xml:space="preserve"> 6995 </t>
  </si>
  <si>
    <t>Armaduras Convencionais</t>
  </si>
  <si>
    <t>Aço CA - 50 Ø 6,3 a 12,5mm, inclusive corte, dobragem, montagem e colocacao de ferragens nas formas, para superestruturas e fundações - R1</t>
  </si>
  <si>
    <t xml:space="preserve"> 140 </t>
  </si>
  <si>
    <t>LANÇAMENTO COM USO DE BOMBA, ADENSAMENTO E ACABAMENTO DE CONCRETO EM ESTRUTURAS. AF_12/2015</t>
  </si>
  <si>
    <t xml:space="preserve"> 92874 </t>
  </si>
  <si>
    <t>JOELHO 90 GRAUS, PVC, SOLDÁVEL, DN 40 MM INSTALADO EM RESERVAÇÃO DE ÁGUA DE EDIFICAÇÃO QUE POSSUA RESERVATÓRIO DE FIBRA/FIBROCIMENTO   FORNECIMENTO E INSTALAÇÃO. AF_06/2016</t>
  </si>
  <si>
    <t xml:space="preserve"> 94676 </t>
  </si>
  <si>
    <t>JOELHO 90 GRAUS COM BUCHA DE LATÃO, PVC, SOLDÁVEL, DN  25 MM, X 3/4 INSTALADO EM RESERVAÇÃO DE ÁGUA DE EDIFICAÇÃO QUE POSSUA RESERVATÓRIO DE FIBRA/FIBROCIMENTO   FORNECIMENTO E INSTALAÇÃO. AF_06/2016</t>
  </si>
  <si>
    <t xml:space="preserve"> 94672 </t>
  </si>
  <si>
    <t>GUINCHO ELÉTRICO DE COLUNA, CAPACIDADE 400 KG, COM MOTO FREIO, MOTOR TRIFÁSICO DE 1,25 CV - CHP DIURNO. AF_03/2016</t>
  </si>
  <si>
    <t xml:space="preserve"> 93281 </t>
  </si>
  <si>
    <t>GUINCHO ELÉTRICO DE COLUNA, CAPACIDADE 400 KG, COM MOTO FREIO, MOTOR TRIFÁSICO DE 1,25 CV - CHI DIURNO. AF_03/2016</t>
  </si>
  <si>
    <t xml:space="preserve"> 93282 </t>
  </si>
  <si>
    <t>GRAUTE FGK=25 MPA; TRAÇO 1:0,02:1,3:1,6 (EM MASSA SECA DE CIMENTO/ CAL/ AREIA GROSSA/ BRITA 0) - PREPARO MECÂNICO COM BETONEIRA 400 L. AF_09/2021</t>
  </si>
  <si>
    <t xml:space="preserve"> 90280 </t>
  </si>
  <si>
    <t>GESSEIRO COM ENCARGOS COMPLEMENTARES</t>
  </si>
  <si>
    <t xml:space="preserve"> 88269 </t>
  </si>
  <si>
    <t>SARRAFO *2,5 X 10* CM EM PINUS, MISTA OU EQUIVALENTE DA REGIAO - BRUTA</t>
  </si>
  <si>
    <t xml:space="preserve"> 00004509 </t>
  </si>
  <si>
    <t>Formas para Fundações</t>
  </si>
  <si>
    <t>Forma plana para fundações, em compensado resinado 12mm, 03 usos</t>
  </si>
  <si>
    <t xml:space="preserve"> 85 </t>
  </si>
  <si>
    <t>Forma plana para fundações, em compensado resinado 12mm, 02 usos</t>
  </si>
  <si>
    <t xml:space="preserve"> 80 </t>
  </si>
  <si>
    <t>Formas</t>
  </si>
  <si>
    <t>Forma plana para estruturas, em compensado resinado de 12mm, 02 usos, inclusive escoramento - Revisada 07.2015</t>
  </si>
  <si>
    <t xml:space="preserve"> 115 </t>
  </si>
  <si>
    <t>Forma plana para estruturas, em compensado plastificado de 14mm, 03 usos, inclusive escoramento - Revisada 07.2015</t>
  </si>
  <si>
    <t xml:space="preserve"> 121 </t>
  </si>
  <si>
    <t>Forma Plana para estruturas, em compensado resinado de 12mm, 05 usos, inclusive escoramento - Revisada 07..2015</t>
  </si>
  <si>
    <t xml:space="preserve"> 116 </t>
  </si>
  <si>
    <t>FURO EM CAIXA D'ÁGUA COM ESPESSURA DE 2 ATÉ 5 MM E DIÂMETRO DE 40 MM. AF_06/2021</t>
  </si>
  <si>
    <t xml:space="preserve"> 102595 </t>
  </si>
  <si>
    <t>FURO EM CAIXA D'ÁGUA COM ESPESSURA DE 2 ATÉ 5 MM E DIÂMETRO DE 25 MM. AF_06/2021</t>
  </si>
  <si>
    <t xml:space="preserve"> 102591 </t>
  </si>
  <si>
    <t>TABUA NAO APARELHADA *2,5 X 30* CM, EM MACARANDUBA, ANGELIM OU EQUIVALENTE DA REGIAO - BRUTA</t>
  </si>
  <si>
    <t xml:space="preserve"> 00006189 </t>
  </si>
  <si>
    <t>FABRICAÇÃO DE FÔRMA PARA VIGAS, COM MADEIRA SERRADA, E = 25 MM. AF_09/2020</t>
  </si>
  <si>
    <t xml:space="preserve"> 92270 </t>
  </si>
  <si>
    <t>Encarregado de turma - Fonte DNIT -  Mês de ref.: 10/20</t>
  </si>
  <si>
    <t xml:space="preserve"> 54 </t>
  </si>
  <si>
    <t>Execução de Cortes e  Aterros</t>
  </si>
  <si>
    <t>Espalhamento e adensamento de areia sem fornecimento de material</t>
  </si>
  <si>
    <t xml:space="preserve"> 2529 </t>
  </si>
  <si>
    <t>Encargos Complementares - Soldador</t>
  </si>
  <si>
    <t xml:space="preserve"> 10603 </t>
  </si>
  <si>
    <t>Encargos Complementares - Montador</t>
  </si>
  <si>
    <t xml:space="preserve"> 10605 </t>
  </si>
  <si>
    <t>Encargos Complementares - Jardineiro</t>
  </si>
  <si>
    <t xml:space="preserve"> 10581 </t>
  </si>
  <si>
    <t xml:space="preserve"> 10579 </t>
  </si>
  <si>
    <t>Encargos Complementares - Calceteiro</t>
  </si>
  <si>
    <t>ENGENHEIRO CIVIL DE OBRA JUNIOR COM ENCARGOS COMPLEMENTARES</t>
  </si>
  <si>
    <t xml:space="preserve"> 90777 </t>
  </si>
  <si>
    <t>ELETRICISTA COM ENCARGOS COMPLEMENTARES</t>
  </si>
  <si>
    <t xml:space="preserve"> 88264 </t>
  </si>
  <si>
    <t>Demolições / Remoções</t>
  </si>
  <si>
    <t>Demolição de concreto com martelete e compressor</t>
  </si>
  <si>
    <t xml:space="preserve"> 9182 </t>
  </si>
  <si>
    <t>Concreto simples usinado fck=30mpa, bombeado, lançado e adensado em superestrutura</t>
  </si>
  <si>
    <t xml:space="preserve"> 3346 </t>
  </si>
  <si>
    <t>Concreto simples usinado fck=25mpa, bombeado, lançado e adensado em superestrutura</t>
  </si>
  <si>
    <t xml:space="preserve"> 98 </t>
  </si>
  <si>
    <t>Concreto simples usinado fck=21mpa, bombeado, lançado e adensado na infraestrutura</t>
  </si>
  <si>
    <t xml:space="preserve"> 11484 </t>
  </si>
  <si>
    <t>Concreto simples usinado fck=21mpa, bombeado, lançado e adensado em superestrutura</t>
  </si>
  <si>
    <t xml:space="preserve"> 127 </t>
  </si>
  <si>
    <t>Concreto simples usinado fck=15mpa, bombeado, lançado e adensado na infraestrutura</t>
  </si>
  <si>
    <t xml:space="preserve"> 11480 </t>
  </si>
  <si>
    <t>Concreto simples fabricado na obra, fck=13,5 mpa (b1/b2), sem lançamento e adensamento</t>
  </si>
  <si>
    <t xml:space="preserve"> 124 </t>
  </si>
  <si>
    <t>Concreto simples fabricado na obra, fck=13,5 mpa, lançado e adensado</t>
  </si>
  <si>
    <t xml:space="preserve"> 95 </t>
  </si>
  <si>
    <t>Concreto ciclópico</t>
  </si>
  <si>
    <t xml:space="preserve"> 94 </t>
  </si>
  <si>
    <t>Compactação manual de pavimentação de bloco de concreto intertravado com com placa vibratória 400kg - 7 a 10hp não reversível</t>
  </si>
  <si>
    <t xml:space="preserve"> 11450 </t>
  </si>
  <si>
    <t>Compactação manual com placa vibratória sem controle do grau de compactação</t>
  </si>
  <si>
    <t xml:space="preserve"> 11449 </t>
  </si>
  <si>
    <t>Alvenaria tijolo cerâmico maciço (5x9x19), esp = 0,09m (singela), com argamassa traço t5 - 1:2:8 (cimento / cal / areia) c/ junta de 2,0cm - R1</t>
  </si>
  <si>
    <t xml:space="preserve"> 155 </t>
  </si>
  <si>
    <t>Caixas de Passagem em alvenaria de tijolos maciços</t>
  </si>
  <si>
    <t>CORTE E DOBRA DE AÇO CA-60, DIÂMETRO DE 5,0 MM, UTILIZADO EM ESTRUTURAS DIVERSAS, EXCETO LAJES. AF_12/2015</t>
  </si>
  <si>
    <t xml:space="preserve"> 92791 </t>
  </si>
  <si>
    <t>CORTE E DOBRA DE AÇO CA-50, DIÂMETRO DE 6,3 MM, UTILIZADO EM ESTRUTURAS DIVERSAS, EXCETO LAJES. AF_12/2015</t>
  </si>
  <si>
    <t xml:space="preserve"> 92792 </t>
  </si>
  <si>
    <t>CONCRETO MAGRO PARA LASTRO, TRAÇO 1:4,5:4,5 (EM MASSA SECA DE CIMENTO/ AREIA MÉDIA/ BRITA 1) - PREPARO MECÂNICO COM BETONEIRA 600 L. AF_05/2021</t>
  </si>
  <si>
    <t xml:space="preserve"> 94968 </t>
  </si>
  <si>
    <t>CONCRETO FCK = 20MPA, TRAÇO 1:2,7:3 (EM MASSA SECA DE CIMENTO/ AREIA MÉDIA/ BRITA 1) - PREPARO MECÂNICO COM BETONEIRA 600 L. AF_05/2021</t>
  </si>
  <si>
    <t xml:space="preserve"> 94970 </t>
  </si>
  <si>
    <t>CAIXA D´ÁGUA EM POLIETILENO, 1000 LITROS - FORNECIMENTO E INSTALAÇÃO. AF_06/2021</t>
  </si>
  <si>
    <t xml:space="preserve"> 102607 </t>
  </si>
  <si>
    <t>Prego 1 1/2" x 13 (15 x 18)</t>
  </si>
  <si>
    <t xml:space="preserve"> 1886 </t>
  </si>
  <si>
    <t>Pavimentações Externas</t>
  </si>
  <si>
    <t>Acabamento de superfície de piso de concreto com desempolamento manual</t>
  </si>
  <si>
    <t xml:space="preserve"> 3644 </t>
  </si>
  <si>
    <t>Mobilização / Instalações Provisórias / Desmobilização</t>
  </si>
  <si>
    <t>Barracão para escritório de obra porte médio s=43,56m2 com materiais novos</t>
  </si>
  <si>
    <t>ESPACADOR / DISTANCIADOR CIRCULAR COM ENTRADA LATERAL, EM PLASTICO, PARA VERGALHAO *4,2 A 12,5* MM, COBRIMENTO 20 MM</t>
  </si>
  <si>
    <t xml:space="preserve"> 00039017 </t>
  </si>
  <si>
    <t>ARAME RECOZIDO 16 BWG, D = 1,65 MM (0,016 KG/M) OU 18 BWG, D = 1,25 MM (0,01 KG/M)</t>
  </si>
  <si>
    <t xml:space="preserve"> 00043132 </t>
  </si>
  <si>
    <t>Aço ca-50   6,3 a 12,5 mm</t>
  </si>
  <si>
    <t xml:space="preserve"> 81 </t>
  </si>
  <si>
    <t>AREIA FINA - POSTO JAZIDA/FORNECEDOR (RETIRADO NA JAZIDA, SEM TRANSPORTE)</t>
  </si>
  <si>
    <t xml:space="preserve"> 00000366 </t>
  </si>
  <si>
    <t>Aterro de caixão de ediificação, com fornec. de areia, adensada com água</t>
  </si>
  <si>
    <t xml:space="preserve"> 77 </t>
  </si>
  <si>
    <t>Argamassa industrializada AC-II, Votomassa ou similar</t>
  </si>
  <si>
    <t xml:space="preserve"> 3407 </t>
  </si>
  <si>
    <t>Argamassa cimento, cal e areia traço t-6 (1:2:10) - 1 saco cimento de 50 kg / 2 sacos de cal de 20 kg / 10 padiolas de areia grossa dim 0.35 x 0.45 x 0.13 m - Confecção mecânica e transporte</t>
  </si>
  <si>
    <t xml:space="preserve"> 3309 </t>
  </si>
  <si>
    <t>Argamassa cimento e areia traço t-4 (1:5) - 1 saco cimento 50kg / 5 padiolas areia dim. 0,35z0,45x0,23m - Confecção mecânica e transporte</t>
  </si>
  <si>
    <t xml:space="preserve"> 1906 </t>
  </si>
  <si>
    <t>AUXILIAR DE ELETRICISTA COM ENCARGOS COMPLEMENTARES</t>
  </si>
  <si>
    <t xml:space="preserve"> 88247 </t>
  </si>
  <si>
    <t>ARMAÇÃO DE ESCADA, DE UMA ESTRUTURA CONVENCIONAL DE CONCRETO ARMADO UTILIZANDO AÇO CA-50 DE 8,0 MM - MONTAGEM. AF_11/2020</t>
  </si>
  <si>
    <t xml:space="preserve"> 95945 </t>
  </si>
  <si>
    <t>ARMAÇÃO DE ESCADA, DE UMA ESTRUTURA CONVENCIONAL DE CONCRETO ARMADO UTILIZANDO AÇO CA-50 DE 6,3 MM - MONTAGEM. AF_11/2020</t>
  </si>
  <si>
    <t xml:space="preserve"> 95944 </t>
  </si>
  <si>
    <t>ARGAMASSA TRAÇO 1:4 (EM VOLUME DE CIMENTO E AREIA MÉDIA ÚMIDA), PREPARO MANUAL. AF_08/2019</t>
  </si>
  <si>
    <t xml:space="preserve"> 88631 </t>
  </si>
  <si>
    <t>ARGAMASSA TRAÇO 1:3:12 (EM VOLUME DE CIMENTO, CAL E AREIA MÉDIA ÚMIDA) PARA EMBOÇO/MASSA ÚNICA/ASSENTAMENTO DE ALVENARIA DE VEDAÇÃO, PREPARO MECÂNICO COM BETONEIRA 600 L. AF_08/2019</t>
  </si>
  <si>
    <t xml:space="preserve"> 87296 </t>
  </si>
  <si>
    <t>ARGAMASSA TRAÇO 1:3 (EM VOLUME DE CIMENTO E AREIA MÉDIA ÚMIDA), PREPARO MECÂNICO COM BETONEIRA 400 L. AF_08/2019</t>
  </si>
  <si>
    <t xml:space="preserve"> 88628 </t>
  </si>
  <si>
    <t>ADAPTADOR COM FLANGE E ANEL DE VEDAÇÃO, PVC, SOLDÁVEL, DN 40 MM X 1 1/4 , INSTALADO EM RESERVAÇÃO DE ÁGUA DE EDIFICAÇÃO QUE POSSUA RESERVATÓRIO DE FIBRA/FIBROCIMENTO   FORNECIMENTO E INSTALAÇÃO. AF_06/2016</t>
  </si>
  <si>
    <t xml:space="preserve"> 94705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</si>
  <si>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</si>
  <si>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94703 </t>
  </si>
  <si>
    <t>Vassoura piaçava</t>
  </si>
  <si>
    <t xml:space="preserve"> 2414 </t>
  </si>
  <si>
    <t>Sabão em pó</t>
  </si>
  <si>
    <t xml:space="preserve"> 1997 </t>
  </si>
  <si>
    <t>Limpeza</t>
  </si>
  <si>
    <t>Aluguel de caminhão guindauto 3,0 t ( m. benz - 1215 c/48- 143,0 hp</t>
  </si>
  <si>
    <t xml:space="preserve"> 2455 </t>
  </si>
  <si>
    <t>Urbanização de Parques e Praças</t>
  </si>
  <si>
    <t>Pisos : Cimentados, em Concreto Simples, tipo Tech-Stone e de Alta Resistência</t>
  </si>
  <si>
    <t>Tinta esmalte sintético (coralit ou similar) Tinta esmalte sintético, coralit ou similar (galão de 3,6 l)</t>
  </si>
  <si>
    <t xml:space="preserve"> 2226 </t>
  </si>
  <si>
    <t>Esmalte Sintético / Óleo</t>
  </si>
  <si>
    <t>Guarda-corpo madeira lei (massaranduba) - Obra do Largo do Folclore Sergipano Corrimão madeira lei (massaranduba) - Obra do Largo do Folclore Sergipano</t>
  </si>
  <si>
    <t xml:space="preserve"> 11537 </t>
  </si>
  <si>
    <t>TINTA ACRILICA PREMIUM PARA PISO</t>
  </si>
  <si>
    <t xml:space="preserve"> 00007348 </t>
  </si>
  <si>
    <t>SELADOR ACRILICO OPACO PREMIUM INTERIOR/EXTERIOR</t>
  </si>
  <si>
    <t xml:space="preserve"> 00006085 </t>
  </si>
  <si>
    <t>FITA CREPE ROLO DE 25 MM X 50 M</t>
  </si>
  <si>
    <t xml:space="preserve"> 00012815 </t>
  </si>
  <si>
    <t>PINT - PINTURAS</t>
  </si>
  <si>
    <t>JOELHO PVC, SOLDAVEL, COM BUCHA DE LATAO, 90 GRAUS, 25 MM X 3/4", PARA AGUA FRIA PREDIAL</t>
  </si>
  <si>
    <t xml:space="preserve"> 00003524 </t>
  </si>
  <si>
    <t>ADAPTADOR PVC, ROSCAVEL, PARA VALVULA PIA OU LAVATORIO, 40 MM</t>
  </si>
  <si>
    <t xml:space="preserve"> 00000084 </t>
  </si>
  <si>
    <t>Tubo de aço inox 4" esp.1,5mm</t>
  </si>
  <si>
    <t xml:space="preserve"> 13705 </t>
  </si>
  <si>
    <t>Chuveiro antivandalismo, Biopress, ref. 1990 AV-BIO, da Fabrimar ou similar</t>
  </si>
  <si>
    <t xml:space="preserve"> 9205 </t>
  </si>
  <si>
    <t>Valvula alta segurança (anti-vandalismo) p/chuveiro/lavatorio, alta pressão, c/acabamento, ref: 00333400, Docol ou similar</t>
  </si>
  <si>
    <t xml:space="preserve"> 4991 </t>
  </si>
  <si>
    <t>Tubo de aço inox 1 1/2" esp.1,20mm</t>
  </si>
  <si>
    <t xml:space="preserve"> 4430 </t>
  </si>
  <si>
    <t>Parafuso em aço inox 12,5 x 100 mm com porca e arruela</t>
  </si>
  <si>
    <t xml:space="preserve"> 2948 </t>
  </si>
  <si>
    <t>TUBO ACO GALVANIZADO COM COSTURA, CLASSE LEVE, DN 20 MM ( 3/4"),  E = 2,25 MM,  *1,3* KG/M (NBR 5580)</t>
  </si>
  <si>
    <t xml:space="preserve"> 00021009 </t>
  </si>
  <si>
    <t>Tubos e Conexões de Ferro Galvanizado</t>
  </si>
  <si>
    <t>Refletor TR Led, corpo em aluminio, vidro temperado, potencia 30W, bivolt, temp.cor 3000K/600k, IP-65, da Taschibra ou similar Refletor TR Led, corpo em aluminio, vidro temperado, potencia 30W, bivolt, temp.cor 3000K, IP-65, da Taschibra ou similar</t>
  </si>
  <si>
    <t xml:space="preserve"> 13646 </t>
  </si>
  <si>
    <t>Luminárias Externas</t>
  </si>
  <si>
    <t>Peça de eucalipto tratado, d=  7 a 10cm</t>
  </si>
  <si>
    <t xml:space="preserve"> 11969 </t>
  </si>
  <si>
    <t>Guarda-corpo em tubo de aço inox ø=1 1/2", duplo, p/fixação na parede, L=28cm, c/acabamento polido</t>
  </si>
  <si>
    <t xml:space="preserve"> 7939 </t>
  </si>
  <si>
    <t>Parafuso de fixação com bucha plástica 8 mm</t>
  </si>
  <si>
    <t xml:space="preserve"> 1689 </t>
  </si>
  <si>
    <t>Esquadrias de Ferro</t>
  </si>
  <si>
    <t>CONCRETO USINADO BOMBEAVEL, CLASSE DE RESISTENCIA C25, COM BRITA 0 E 1, SLUMP = 100 +/- 20 MM, INCLUI SERVICO DE BOMBEAMENTO (NBR 8953)</t>
  </si>
  <si>
    <t xml:space="preserve"> 00001527 </t>
  </si>
  <si>
    <t>Laje pré-fabricada treliçada para piso ou cobertura, h=16cm, enchimento em bloco ceramico h=12cm</t>
  </si>
  <si>
    <t xml:space="preserve"> 10149 </t>
  </si>
  <si>
    <t>SABONETEIRA PLASTICA TIPO DISPENSER PARA SABONETE LIQUIDO COM RESERVATORIO 800 A 1500 ML</t>
  </si>
  <si>
    <t xml:space="preserve"> 00011758 </t>
  </si>
  <si>
    <t>PAPELEIRA PLASTICA TIPO DISPENSER PARA PAPEL HIGIENICO ROLAO</t>
  </si>
  <si>
    <t xml:space="preserve"> 00037400 </t>
  </si>
  <si>
    <t xml:space="preserve"> 13056 </t>
  </si>
  <si>
    <t>SIFAO EM METAL CROMADO PARA PIA OU LAVATORIO, 1 X 1.1/2 "</t>
  </si>
  <si>
    <t xml:space="preserve"> 00006136 </t>
  </si>
  <si>
    <t>ENGATE / RABICHO FLEXIVEL INOX 1/2 " X 30 CM</t>
  </si>
  <si>
    <t xml:space="preserve"> 00011683 </t>
  </si>
  <si>
    <t>Válvula de escoamento para lavatório, DECA 1602C ou similar</t>
  </si>
  <si>
    <t xml:space="preserve"> 2384 </t>
  </si>
  <si>
    <t>Lavatório louça sem coluna, 56x46cm, linha Ravena, ref: L-91, Deca ou similar</t>
  </si>
  <si>
    <t xml:space="preserve"> 1326 </t>
  </si>
  <si>
    <t>VALVULA EM METAL CROMADO PARA PIA AMERICANA 3.1/2 X 1.1/2 "</t>
  </si>
  <si>
    <t xml:space="preserve"> 00006157 </t>
  </si>
  <si>
    <t>Sifão ajustável para lavatório copo metalizado 1 x 1 1/2, código de ref. 26916330*,  Tigre ou similar.</t>
  </si>
  <si>
    <t xml:space="preserve"> 13133 </t>
  </si>
  <si>
    <t>Furo em bancada de mármore ou granito para colacação de torneira ou válvula</t>
  </si>
  <si>
    <t xml:space="preserve"> 12057 </t>
  </si>
  <si>
    <t>Rasgo em bancada de mármore ou granito para colacação de cuba</t>
  </si>
  <si>
    <t xml:space="preserve"> 12056 </t>
  </si>
  <si>
    <t>Testeira em granito cinza andorinha, l=4 cm (de topo) - fornecimento e colocação</t>
  </si>
  <si>
    <t xml:space="preserve"> 12051 </t>
  </si>
  <si>
    <t>Perfil Alumínio, Tubo Retangular 50,80mm x 25,40mm x 1,20mm (0,484kg/m)</t>
  </si>
  <si>
    <t xml:space="preserve"> 9964 </t>
  </si>
  <si>
    <t>Rodopia em granito cinza andorinha, l=10cm, e=2cm, com acabamento aboleado</t>
  </si>
  <si>
    <t xml:space="preserve"> 7479 </t>
  </si>
  <si>
    <t>Torneira cromada para lavatório, DECA 1173C (Decamatic Eco) ou similar</t>
  </si>
  <si>
    <t xml:space="preserve"> 2747 </t>
  </si>
  <si>
    <t>Tampo/bancada de granito cinza andorinha, e=2cm</t>
  </si>
  <si>
    <t xml:space="preserve"> 2585 </t>
  </si>
  <si>
    <t>Engate em PVC (ligação flexível), acabamento branco, 1/2" x 30cm, Amanco ou similar</t>
  </si>
  <si>
    <t xml:space="preserve"> 899 </t>
  </si>
  <si>
    <t>Cuba de embutir branca ( Deca - Carrara - ref. L-36 ou similar)</t>
  </si>
  <si>
    <t xml:space="preserve"> 717 </t>
  </si>
  <si>
    <t>PARAFUSO NIQUELADO 3 1/2" COM ACABAMENTO CROMADO PARA FIXAR PECA SANITARIA, INCLUI PORCA CEGA, ARRUELA E BUCHA DE NYLON TAMANHO S-8</t>
  </si>
  <si>
    <t xml:space="preserve"> 00004351 </t>
  </si>
  <si>
    <t>BARRA DE APOIO RETA, EM ALUMINIO, COMPRIMENTO 70CM, DIAMETRO MINIMO 3 CM</t>
  </si>
  <si>
    <t xml:space="preserve"> 00036220 </t>
  </si>
  <si>
    <t>Registro pressão 1/2" c/canopla acab.crom.simples, linha Targa C40 - ref.1416, Deca ou similar</t>
  </si>
  <si>
    <t xml:space="preserve"> 1965 </t>
  </si>
  <si>
    <t>Mictório louça branca c/ sifão integrado (deca - ref. m-712 ou similar)</t>
  </si>
  <si>
    <t xml:space="preserve"> 1616 </t>
  </si>
  <si>
    <t>Tubo descida de embutir com curva para caixa de descarga de sobrepor tigre ou similar</t>
  </si>
  <si>
    <t xml:space="preserve"> 6653 </t>
  </si>
  <si>
    <t>Vaso sanitário convencional, linha ravena P9, DECA ou similar</t>
  </si>
  <si>
    <t xml:space="preserve"> 2410 </t>
  </si>
  <si>
    <t>BOLSA DE LIGACAO EM PVC FLEXIVEL PARA VASO SANITARIO 1.1/2 " (40 MM)</t>
  </si>
  <si>
    <t xml:space="preserve"> 00006140 </t>
  </si>
  <si>
    <t>Tinta novacor piso ou similar</t>
  </si>
  <si>
    <t xml:space="preserve"> 2229 </t>
  </si>
  <si>
    <t>ANEL EM CONCRETO ARMADO, PERFURADO, PARA FOSSAS SEPTICAS E SUMIDOUROS, SEM FUNDO, DIAMETRO INTERNO DE 2,50 M E ALTURA DE 0,50 M</t>
  </si>
  <si>
    <t xml:space="preserve"> 00043447 </t>
  </si>
  <si>
    <t>Fossa séptica oms p/  30 pessoas (v=2710l) - 06 anéis de 1,20m</t>
  </si>
  <si>
    <t xml:space="preserve"> 1026 </t>
  </si>
  <si>
    <t>Fossas Sépticas</t>
  </si>
  <si>
    <t>JUNCAO DE REDUCAO INVERTIDA, PVC SOLDAVEL, 100 X 50 MM, SERIE NORMAL PARA ESGOTO PREDIAL</t>
  </si>
  <si>
    <t xml:space="preserve"> 00010908 </t>
  </si>
  <si>
    <t>JOELHO PVC, SOLDAVEL, PB, 90 GRAUS, DN 100 MM, PARA ESGOTO PREDIAL</t>
  </si>
  <si>
    <t xml:space="preserve"> 00003520 </t>
  </si>
  <si>
    <t>TELHA DE FIBROCIMENTO ONDULADA E = 6 MM, DE 2,44 X 1,10 M (SEM AMIANTO)</t>
  </si>
  <si>
    <t xml:space="preserve"> 00007194 </t>
  </si>
  <si>
    <t>PARAFUSO ZINCADO ROSCA SOBERBA, CABECA SEXTAVADA, 5/16 " X 250 MM, PARA FIXACAO DE TELHA EM MADEIRA</t>
  </si>
  <si>
    <t xml:space="preserve"> 00004302 </t>
  </si>
  <si>
    <t>COBE - COBERTURA</t>
  </si>
  <si>
    <t>CIMENTO BRANCO</t>
  </si>
  <si>
    <t xml:space="preserve"> 00001380 </t>
  </si>
  <si>
    <t>Divisória em granito verde ubatuba, polido dos dois lados, acabamento boleado, e= 2cm</t>
  </si>
  <si>
    <t xml:space="preserve"> 12225 </t>
  </si>
  <si>
    <t>Poste circular de concreto 12/ 400 para linha de transmissão Poste circular de concreto 12/ 400  para linha de transmissão</t>
  </si>
  <si>
    <t xml:space="preserve"> 2612 </t>
  </si>
  <si>
    <t>REATOR INTERNO/INTEGRADO PARA LAMPADA VAPOR METALICO 400 W, ALTO FATOR DE POTENCIA</t>
  </si>
  <si>
    <t xml:space="preserve"> 00039374 </t>
  </si>
  <si>
    <t>REFLETOR REDONDO EM ALUMINIO ANODIZADO PARA LAMPADA VAPOR DE MERCURIO/SODIO, CORPO EM ALUMINIO COM PINTURA EPOXI, PARA LAMPADA E-27 DE 300 W, COM SUPORTE REDONDO E ALCA REGULAVEL PARA FIXACAO.</t>
  </si>
  <si>
    <t xml:space="preserve"> 00013390 </t>
  </si>
  <si>
    <t>LAMPADA VAPOR MERCURIO 250 W (BASE E40)</t>
  </si>
  <si>
    <t xml:space="preserve"> 00003749 </t>
  </si>
  <si>
    <t>INEL - INSTALAÇÃO ELÉTRICA/ELETRIFICAÇÃO E ILUMINAÇÃO EXTERNA</t>
  </si>
  <si>
    <t>Traves p/ futebol soçaite 4m, tubo 4", desmontável, med.ext.4x2,2m (cod.4043)</t>
  </si>
  <si>
    <t xml:space="preserve"> 243 </t>
  </si>
  <si>
    <t>Rede volei em nylon, profissional, lona em pvc, c/medidor altura (cod.2006p)</t>
  </si>
  <si>
    <t xml:space="preserve"> 1932 </t>
  </si>
  <si>
    <t>Poste oficial para volei em aço galvanizado d=3", c/esticador e catraca (cod.3008)</t>
  </si>
  <si>
    <t xml:space="preserve"> 1877 </t>
  </si>
  <si>
    <t>TELA DE ARAME GALVANIZADA QUADRANGULAR / LOSANGULAR, FIO 2,77 MM (12 BWG), MALHA 5 X 5 CM, H = 2 M</t>
  </si>
  <si>
    <t xml:space="preserve"> 00007158 </t>
  </si>
  <si>
    <t>SOLDADOR</t>
  </si>
  <si>
    <t xml:space="preserve"> 00006160 </t>
  </si>
  <si>
    <t>INSTALADOR DE TUBULACOES (TUBOS/EQUIPAMENTOS)</t>
  </si>
  <si>
    <t xml:space="preserve"> 00002701 </t>
  </si>
  <si>
    <t>ELETRODO REVESTIDO AWS - E7018, DIAMETRO IGUAL A 4,00 MM</t>
  </si>
  <si>
    <t xml:space="preserve"> 00010997 </t>
  </si>
  <si>
    <t>Tubo de aço galvanizado leve c/ costura c/ rosca BSP Ø = 33,7mm (1"), e = 2,25mm, l = 6000mm NBR 5580</t>
  </si>
  <si>
    <t xml:space="preserve"> 2310 </t>
  </si>
  <si>
    <t>Tubo de aço galvanizado leve c/ costura c/ rosca BSP Ø = 60,30mm ( 2" ), e = 2,65mm, l = 6000mm NBR 5580</t>
  </si>
  <si>
    <t xml:space="preserve"> 2313 </t>
  </si>
  <si>
    <t>Tinta pva látex para interior coralmur ou similar Tinta pva látex para interior coralmur ou similar (lata de 18l)</t>
  </si>
  <si>
    <t xml:space="preserve"> 2232 </t>
  </si>
  <si>
    <t>Tinta pva látex para exterior - coralmur branco gelo Tinta pva látex para exterior - coralmur branco gelo (lata de 18 l)</t>
  </si>
  <si>
    <t xml:space="preserve"> 2231 </t>
  </si>
  <si>
    <t>REATOR ELETRONICO BIVOLT PARA 1 LAMPADA FLUORESCENTE DE 18/20 W</t>
  </si>
  <si>
    <t xml:space="preserve"> 00001088 </t>
  </si>
  <si>
    <t>LAMPADA FLUORESCENTE TUBULAR T10, DE 20 OU 40 W, BIVOLT</t>
  </si>
  <si>
    <t xml:space="preserve"> 00003753 </t>
  </si>
  <si>
    <t>LUMINARIA DE SOBREPOR EM CHAPA DE ACO PARA 1 LAMPADA FLUORESCENTE DE *18* W, PERFIL COMERCIAL (NAO INCLUI REATOR E LAMPADA)</t>
  </si>
  <si>
    <t xml:space="preserve"> 00012230 </t>
  </si>
  <si>
    <t>Suporte ( receptáculo) p/ lâmpada fluorescente</t>
  </si>
  <si>
    <t xml:space="preserve"> 2052 </t>
  </si>
  <si>
    <t>Luminárias Internas</t>
  </si>
  <si>
    <t>FIO DE COBRE, SOLIDO, CLASSE 1, ISOLACAO EM PVC/A, ANTICHAMA BWF-B, 450/750V, SECAO NOMINAL 4 MM2</t>
  </si>
  <si>
    <t xml:space="preserve"> 00000944 </t>
  </si>
  <si>
    <t>Interruptor embutir 02 seções simples com placa</t>
  </si>
  <si>
    <t xml:space="preserve"> 1119 </t>
  </si>
  <si>
    <t>FIO DE COBRE, SOLIDO, CLASSE 1, ISOLACAO EM PVC/A, ANTICHAMA BWF-B, 450/750V, SECAO NOMINAL 1,5 MM2</t>
  </si>
  <si>
    <t xml:space="preserve"> 00000938 </t>
  </si>
  <si>
    <t>Grampo para fixar fio elétrico</t>
  </si>
  <si>
    <t xml:space="preserve"> 4696 </t>
  </si>
  <si>
    <t>CABO DE COBRE NU 25 MM2 MEIO-DURO</t>
  </si>
  <si>
    <t xml:space="preserve"> 00000868 </t>
  </si>
  <si>
    <t>CABO DE COBRE, RIGIDO, CLASSE 2, ISOLACAO EM PVC/A, ANTICHAMA BWF-B, 1 CONDUTOR, 450/750 V, SECAO NOMINAL 10 MM2</t>
  </si>
  <si>
    <t xml:space="preserve"> 00000985 </t>
  </si>
  <si>
    <t>Bucha em liga zamak para eletroduto 16mm, d=1/2"</t>
  </si>
  <si>
    <t xml:space="preserve"> 10394 </t>
  </si>
  <si>
    <t>Haste cobreada copperweld p/ aterramento 254 micr d= 3/4" x 3,00 m c/conector</t>
  </si>
  <si>
    <t xml:space="preserve"> 1094 </t>
  </si>
  <si>
    <t>Eletroduto condulete pvc rígido, d= 1/2"</t>
  </si>
  <si>
    <t xml:space="preserve"> 865 </t>
  </si>
  <si>
    <t>Caixa de medicao bi ou trifásica, em noril (policarbonato)</t>
  </si>
  <si>
    <t xml:space="preserve"> 436 </t>
  </si>
  <si>
    <t>Arruela de alumínio p/eletroduto d=1 "</t>
  </si>
  <si>
    <t xml:space="preserve"> 208 </t>
  </si>
  <si>
    <t>Bucha alumínio p/eletroduto d=1 "</t>
  </si>
  <si>
    <t xml:space="preserve"> 313 </t>
  </si>
  <si>
    <t>Conector p/ haste de aterramento 3/4"</t>
  </si>
  <si>
    <t xml:space="preserve"> 663 </t>
  </si>
  <si>
    <t>Entrada em Baixa Tensão</t>
  </si>
  <si>
    <t>Torneira p/ pia cozinha d=1/2" (Linha Standard, Deca, ref.1159-C39 ou similar)</t>
  </si>
  <si>
    <t xml:space="preserve"> 2258 </t>
  </si>
  <si>
    <t>Pia de cozinha em aço inox 1,80x0,60m c/ 2 cubas, sem valvula (padrão comercial)</t>
  </si>
  <si>
    <t xml:space="preserve"> 2093 </t>
  </si>
  <si>
    <t>Sifão para pia de cozinha ou tanque, DECA ref. 1680.C112, acabamento cromado 1 1/2 x 1 1/2 ou similar.</t>
  </si>
  <si>
    <t xml:space="preserve"> 2016 </t>
  </si>
  <si>
    <t>TUBO PVC  SERIE NORMAL, DN 40 MM, PARA ESGOTO  PREDIAL (NBR 5688)</t>
  </si>
  <si>
    <t xml:space="preserve"> 00009835 </t>
  </si>
  <si>
    <t>JOELHO PVC, SOLDAVEL, BB, 45 GRAUS, DN 40 MM, PARA ESGOTO PREDIAL</t>
  </si>
  <si>
    <t xml:space="preserve"> 00003516 </t>
  </si>
  <si>
    <t>JOELHO PVC, SOLDAVEL, BB, 90 GRAUS, DN 40 MM, PARA ESGOTO PREDIAL</t>
  </si>
  <si>
    <t xml:space="preserve"> 00003517 </t>
  </si>
  <si>
    <t>TUBO PVC SERIE NORMAL, DN 50 MM, PARA ESGOTO PREDIAL (NBR 5688)</t>
  </si>
  <si>
    <t xml:space="preserve"> 00009838 </t>
  </si>
  <si>
    <t>TE SANITARIO, PVC, DN 50 X 50 MM, SERIE NORMAL, PARA ESGOTO PREDIAL</t>
  </si>
  <si>
    <t xml:space="preserve"> 00007097 </t>
  </si>
  <si>
    <t>JOELHO PVC, SOLDAVEL, PB, 45 GRAUS, DN 50 MM, PARA ESGOTO PREDIAL</t>
  </si>
  <si>
    <t xml:space="preserve"> 00003518 </t>
  </si>
  <si>
    <t>Janela em alumínio, cor N/P/B, moldura-vidro, tipo guilhotina, exclusive vidro Janela em alumínio, cor N/P/B, moldura-vidro, tipo guilhotina, exclusive vidro liso</t>
  </si>
  <si>
    <t xml:space="preserve"> 12793 </t>
  </si>
  <si>
    <t>Esquadrias de Alumínio</t>
  </si>
  <si>
    <t xml:space="preserve"> 12797 </t>
  </si>
  <si>
    <t>PREGO DE ACO POLIDO COM CABECA 12 X 12</t>
  </si>
  <si>
    <t xml:space="preserve"> 00005066 </t>
  </si>
  <si>
    <t>Madeira massaranduba serrada (peça) 2,5 x 10cm (0,0025 m³/m)</t>
  </si>
  <si>
    <t xml:space="preserve"> 1562 </t>
  </si>
  <si>
    <t>Telha cerâmica, tipo americana (colonial), conjugada, resinada, 12 un/m², marca Simonassi ou similar</t>
  </si>
  <si>
    <t xml:space="preserve"> 12841 </t>
  </si>
  <si>
    <t>MIL</t>
  </si>
  <si>
    <t>TELHA DE BARRO / CERAMICA, NAO ESMALTADA, TIPO COLONIAL, CANAL, PLAN, PAULISTA, COMPRIMENTO DE *44 A 50* CM, RENDIMENTO DE COBERTURA DE *26* TELHAS/M2</t>
  </si>
  <si>
    <t xml:space="preserve"> 00007173 </t>
  </si>
  <si>
    <t>Ripão massaranduba serrada  5cm x 3cm Ripão massaranduba serrada 5cm x 3cm</t>
  </si>
  <si>
    <t xml:space="preserve"> 9410 </t>
  </si>
  <si>
    <t>Prego (2 X 10) 18 x 21</t>
  </si>
  <si>
    <t xml:space="preserve"> 6981 </t>
  </si>
  <si>
    <t>Ripa massaranduba serrada  5cm x 1,5cm</t>
  </si>
  <si>
    <t xml:space="preserve"> 1975 </t>
  </si>
  <si>
    <t>Madeira massaranduba serrada</t>
  </si>
  <si>
    <t xml:space="preserve"> 1561 </t>
  </si>
  <si>
    <t>Soleira granito polido verde ubatuba 18 x 2cm</t>
  </si>
  <si>
    <t xml:space="preserve"> 7563 </t>
  </si>
  <si>
    <t>Soleiras e Rodapés</t>
  </si>
  <si>
    <t>Camadas Reguralizadoras</t>
  </si>
  <si>
    <t>SISAL EM FIBRA</t>
  </si>
  <si>
    <t xml:space="preserve"> 00020250 </t>
  </si>
  <si>
    <t>PLACA DE GESSO PARA FORRO, *60 X 60* CM, ESPESSURA DE 12 MM (SEM COLOCACAO)</t>
  </si>
  <si>
    <t xml:space="preserve"> 00004812 </t>
  </si>
  <si>
    <t>CENTO</t>
  </si>
  <si>
    <t>PARAFUSO ZINCADO, AUTOBROCANTE, FLANGEADO, 4,2 MM X 19 MM</t>
  </si>
  <si>
    <t xml:space="preserve"> 00040547 </t>
  </si>
  <si>
    <t>GESSO EM PO PARA REVESTIMENTOS/MOLDURAS/SANCAS E USO GERAL</t>
  </si>
  <si>
    <t xml:space="preserve"> 00003315 </t>
  </si>
  <si>
    <t>REVE - REVESTIMENTO E TRATAMENTO DE SUPERFÍCIES</t>
  </si>
  <si>
    <t>Granito verde ubatuba polido esp=2cm</t>
  </si>
  <si>
    <t xml:space="preserve"> 1071 </t>
  </si>
  <si>
    <t>Peitoris e Tampos de Balcões</t>
  </si>
  <si>
    <t>REJUNTE EPOXI, QUALQUER COR</t>
  </si>
  <si>
    <t xml:space="preserve"> 00037329 </t>
  </si>
  <si>
    <t>Cerâmica 37 x 59 cm, pei-3, arielle, linha riviera,Ref.440211 cor branca ou similar</t>
  </si>
  <si>
    <t xml:space="preserve"> 11999 </t>
  </si>
  <si>
    <t>Azulejos e Cerâmicas</t>
  </si>
  <si>
    <t>BLOCO DE VEDACAO DE CONCRETO, 9 X 19 X 39 CM (CLASSE C - NBR 6136)</t>
  </si>
  <si>
    <t xml:space="preserve"> 00000650 </t>
  </si>
  <si>
    <t>PEDRA DE MAO OU PEDRA RACHAO PARA ARRIMO/FUNDACAO (POSTO PEDREIRA/FORNECEDOR, SEM FRETE)</t>
  </si>
  <si>
    <t xml:space="preserve"> 00004730 </t>
  </si>
  <si>
    <t>Refletor Slim LED 150W de potência, branco Frio, 6500k, Autovolt, marca G-light ou similar</t>
  </si>
  <si>
    <t xml:space="preserve"> 13292 </t>
  </si>
  <si>
    <t>Parafuso metal 2 1/2" x 12 p/ bucha s-10</t>
  </si>
  <si>
    <t xml:space="preserve"> 1691 </t>
  </si>
  <si>
    <t>Luminária fechada em LED p/ iluminação pública, modelo LPL ÁTON 60, 60w, corpo alumínio INJETADO, 5.000k, IP66, 120v a 277v, 50/60 Hz, vida útil 70.000hs, fator pot.&gt;0,95, com vidro refratário.- Ilumatic ou similar</t>
  </si>
  <si>
    <t xml:space="preserve"> 13860 </t>
  </si>
  <si>
    <t>Poste de aço galvanizado cônico contíno reto, diâmetro superior 60mm, diâmetro da base 115mm, altura total 5m, Conipost ref. Série 0005/classe 60 da Conipost ou similar</t>
  </si>
  <si>
    <t xml:space="preserve"> 6827 </t>
  </si>
  <si>
    <t>Porca quadrada rosca DN 16 mm</t>
  </si>
  <si>
    <t xml:space="preserve"> 3238 </t>
  </si>
  <si>
    <t>Parafuso cabeça quadrada 16 x 250mm</t>
  </si>
  <si>
    <t xml:space="preserve"> 1680 </t>
  </si>
  <si>
    <t>Arruela de pressão 3/8"</t>
  </si>
  <si>
    <t xml:space="preserve"> 212 </t>
  </si>
  <si>
    <t>LUVA EM PVC RIGIDO ROSCAVEL, DE 3/4", PARA ELETRODUTO</t>
  </si>
  <si>
    <t xml:space="preserve"> 00001891 </t>
  </si>
  <si>
    <t>Interligações até Quadro Geral - Eletrodutos e Conexões</t>
  </si>
  <si>
    <t>CURVA 90 GRAUS, LONGA, DE PVC RIGIDO ROSCAVEL, DE 3/4", PARA ELETRODUTO</t>
  </si>
  <si>
    <t xml:space="preserve"> 00001879 </t>
  </si>
  <si>
    <t>CABO DE COBRE, FLEXIVEL, CLASSE 4 OU 5, ISOLACAO EM PVC/A, ANTICHAMA BWF-B, 1 CONDUTOR, 450/750 V, SECAO NOMINAL 4 MM2</t>
  </si>
  <si>
    <t xml:space="preserve"> 00000981 </t>
  </si>
  <si>
    <t>Quadro de distribuição de embutir em chapa de aço, p/até 24 disjuntores c/barramento, padrão DIN, Cemar ou similar Quadro de distribuição de embutir em chapa de aço, p/até 24 disjuntores c/barramento, padrão DIN, Cemar ou simila</t>
  </si>
  <si>
    <t xml:space="preserve"> 2531 </t>
  </si>
  <si>
    <t>Muros</t>
  </si>
  <si>
    <t>Poste de ferro galvanizado, 3" x 6m, completo, para entrada de energia</t>
  </si>
  <si>
    <t xml:space="preserve"> 2645 </t>
  </si>
  <si>
    <t>Postes Tubulares de Ferro Galvanizado</t>
  </si>
  <si>
    <t>Conjunto de 03 lixeiras em fibra de vidro, com capacidade 20l cada, com tampa vai e vem</t>
  </si>
  <si>
    <t xml:space="preserve"> 9676 </t>
  </si>
  <si>
    <t>Escada horizontal em tubo de ferro galv. ø=2", dim. 0,80 x 2,00 x 2,00m, Sergipark ou similar</t>
  </si>
  <si>
    <t xml:space="preserve"> 9459 </t>
  </si>
  <si>
    <t>Prancha abdominal em tubo de ferro galvanizado de 1 1/2" e pranchão em madeira,  ref. Sergipark ou similar</t>
  </si>
  <si>
    <t xml:space="preserve"> 9462 </t>
  </si>
  <si>
    <t>Barra fixa em tubo de ferro galv. ø=2", conjunto com 03 unidades, Sergipark ou similar</t>
  </si>
  <si>
    <t xml:space="preserve"> 9460 </t>
  </si>
  <si>
    <t>Barras paralelas em tubo de ferro galv. ø=1 1/2", Sergipark ou similar</t>
  </si>
  <si>
    <t xml:space="preserve"> 9461 </t>
  </si>
  <si>
    <t>Escada horizontal em aço galvanizado ø=2", dim: 0,82x3,98x1,80m, inclusive aplicação de zarcão e pintada com esmalte sintético, Sergipark ou similar</t>
  </si>
  <si>
    <t xml:space="preserve"> 7474 </t>
  </si>
  <si>
    <t>Escorregadeira em madeira com 2,50m de pista, Sergipark ou similar</t>
  </si>
  <si>
    <t xml:space="preserve"> 2591 </t>
  </si>
  <si>
    <t>Brinquedo gira-gira (carrossel ø=1,70m), em tubo de ferro galvanizado de 1 1/2"e assento em chapa galvanizada e=1/4", sergipark ou similar</t>
  </si>
  <si>
    <t xml:space="preserve"> 9455 </t>
  </si>
  <si>
    <t xml:space="preserve"> 239 </t>
  </si>
  <si>
    <t>Gangorra com 3 pranchas, em aço industrial ou madeira, Sergipark ou similar</t>
  </si>
  <si>
    <t xml:space="preserve"> 1043 </t>
  </si>
  <si>
    <t>JARDINEIRO</t>
  </si>
  <si>
    <t xml:space="preserve"> 00025964 </t>
  </si>
  <si>
    <t>Planta - Jabuticabeira enxertada (myrciaria cauliflora), h=3,00m</t>
  </si>
  <si>
    <t xml:space="preserve"> 10287 </t>
  </si>
  <si>
    <t>Adubo mineral NPK (10-10-10)</t>
  </si>
  <si>
    <t xml:space="preserve"> 3800 </t>
  </si>
  <si>
    <t>Terra vegetal</t>
  </si>
  <si>
    <t xml:space="preserve"> 2208 </t>
  </si>
  <si>
    <t>Adubo orgânico bovino, cacau ou similar</t>
  </si>
  <si>
    <t>Paisagismo</t>
  </si>
  <si>
    <t>Planta - Neem (azadirachta indica)</t>
  </si>
  <si>
    <t xml:space="preserve"> 10286 </t>
  </si>
  <si>
    <t>Planta - Pau Brasil (Cesalpinia echinata Lam), h=1,80m</t>
  </si>
  <si>
    <t xml:space="preserve"> 9605 </t>
  </si>
  <si>
    <t>Planta - Ipê roxo (tabebuia) h=1,00m</t>
  </si>
  <si>
    <t xml:space="preserve"> 9414 </t>
  </si>
  <si>
    <t>Planta - Palmeira imperial, h=1,00m (fornecimento)</t>
  </si>
  <si>
    <t xml:space="preserve"> 9580 </t>
  </si>
  <si>
    <t>Caminhao toco, PBT = 9700kg, com carroceria de madeira 2,50x7,00x0,50m, potência 160 cv</t>
  </si>
  <si>
    <t xml:space="preserve"> 2452 </t>
  </si>
  <si>
    <t>Caminhão guindauto 6,5 t ( m. benz - L1620/51 - 143,0 hp)</t>
  </si>
  <si>
    <t xml:space="preserve"> 2456 </t>
  </si>
  <si>
    <t>Planta - Ipê amarelo de jardim (tecoma stans) Panta - Ipê amarelo de jardim (tecoma stans)</t>
  </si>
  <si>
    <t xml:space="preserve"> 7100 </t>
  </si>
  <si>
    <t>Grama esmeralda em placas</t>
  </si>
  <si>
    <t xml:space="preserve"> 11005 </t>
  </si>
  <si>
    <t xml:space="preserve"> 2926 </t>
  </si>
  <si>
    <t>LONA PLASTICA PESADA PRETA, E = 150 MICRA</t>
  </si>
  <si>
    <t xml:space="preserve"> 00003777 </t>
  </si>
  <si>
    <t>Impermeabilização</t>
  </si>
  <si>
    <t>Meio fio granitico Meio-fio granitico</t>
  </si>
  <si>
    <t xml:space="preserve"> 1610 </t>
  </si>
  <si>
    <t>CALCETEIRO</t>
  </si>
  <si>
    <t xml:space="preserve"> 00004759 </t>
  </si>
  <si>
    <t>mil</t>
  </si>
  <si>
    <t>Paralelepípedo granitico (com frete)</t>
  </si>
  <si>
    <t xml:space="preserve"> 11394 </t>
  </si>
  <si>
    <t>Pavimentação em Paralepípedo ou com Peças Pré-moldadas de Concreto</t>
  </si>
  <si>
    <t>Piso de concreto vibro prensado, intertravado, cor natural, 16 faces, e = 8 cm, dim.:11x22cm (39un/m2) - NBR9781,  Fck(min)=35MPa</t>
  </si>
  <si>
    <t xml:space="preserve"> 12400 </t>
  </si>
  <si>
    <t>Madeira mista serrada (tábua) 2,2 x 14 cm - 0,00308 m3/m</t>
  </si>
  <si>
    <t xml:space="preserve"> 1572 </t>
  </si>
  <si>
    <t>Demarcação de Quadras e Lotes</t>
  </si>
  <si>
    <t>PAVI - PAVIMENTAÇÃO</t>
  </si>
  <si>
    <t>Pá - carregadeira de esteira 1,53m3 (cat - 953 - 130,0 hp)</t>
  </si>
  <si>
    <t>Caminhao basc. 9 t/6,0 m3 (m. benz - 1315 -150,0 kw)</t>
  </si>
  <si>
    <t xml:space="preserve"> 2451 </t>
  </si>
  <si>
    <t>Retroescavadeira pneus (Massey Ferguson MF - 86 HF ou equivalente)</t>
  </si>
  <si>
    <t xml:space="preserve"> 2482 </t>
  </si>
  <si>
    <t>Serviços Iniciais de Obras Civis</t>
  </si>
  <si>
    <t>Trator esteira (cat - d6m - xl - 163-6a nacional 140,0 hp ou equivalente)</t>
  </si>
  <si>
    <t xml:space="preserve"> 2501 </t>
  </si>
  <si>
    <t>Desmatamento e Limpeza</t>
  </si>
  <si>
    <t>Placa de obra em chapa galvanizada 26</t>
  </si>
  <si>
    <t xml:space="preserve"> 1776 </t>
  </si>
  <si>
    <t>CANT - CANTEIRO DE OBRAS</t>
  </si>
  <si>
    <t>Composições Principais</t>
  </si>
  <si>
    <t>Composições Analíticas com Preço Unitário</t>
  </si>
  <si>
    <t>Ministério do Desenvolvimento Regional</t>
  </si>
  <si>
    <t xml:space="preserve">Companhia de Desenvolvimento dos Vales do São Francisco e do Parnaíba </t>
  </si>
  <si>
    <t xml:space="preserve">4ª Gerência Regional de Infra-estrutura </t>
  </si>
  <si>
    <t>Sem Desoneração</t>
  </si>
  <si>
    <t>DETALHAMENTO DO BDI</t>
  </si>
  <si>
    <t>ITEM</t>
  </si>
  <si>
    <t>DESCRIÇÕES DOS ITENS</t>
  </si>
  <si>
    <t>%</t>
  </si>
  <si>
    <t>ADMINISTRAÇÃO CENTRAL ( AC )</t>
  </si>
  <si>
    <t xml:space="preserve"> </t>
  </si>
  <si>
    <t>TRIBUTOS ( I )</t>
  </si>
  <si>
    <t>2.1</t>
  </si>
  <si>
    <t>ISS</t>
  </si>
  <si>
    <t>2.2</t>
  </si>
  <si>
    <t>PIS</t>
  </si>
  <si>
    <t>2.3</t>
  </si>
  <si>
    <t>Cofins</t>
  </si>
  <si>
    <t>2.4</t>
  </si>
  <si>
    <t>CPRB (Contribuição Previdenciária sobre a Receita Bruta)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</si>
  <si>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</si>
  <si>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</si>
  <si>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</si>
  <si>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</si>
  <si>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</si>
  <si>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</si>
  <si>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</si>
  <si>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</si>
  <si>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Lei n°7.983/13 - Estabelace regras e critérios para eleboração dp orçamento de referência de obras e serviços de engenharia, contratados e executados com recusros dos orçamentos da União; Acordão n°2622/2013 - Estabelece os parâmetros de referência para as taxas de BDI por tipo de obra; Lei n° 13.161/15 - Desoneração Fiscal</t>
  </si>
  <si>
    <t>Obra:Reforma do Balneário Fonte da Mata</t>
  </si>
  <si>
    <t>Detalhamento dos Encargos Sociais – Horista e Mensalista – Não Desonerado</t>
  </si>
  <si>
    <t>DISCRIMINAÇÃO</t>
  </si>
  <si>
    <t>HORISTA</t>
  </si>
  <si>
    <t>MENSALISTA</t>
  </si>
  <si>
    <t>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</si>
  <si>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</si>
  <si>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</si>
  <si>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</si>
  <si>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</si>
  <si>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</si>
  <si>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</si>
  <si>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</si>
  <si>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</si>
  <si>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</si>
  <si>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</si>
  <si>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</si>
  <si>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</si>
  <si>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</si>
  <si>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</si>
  <si>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</si>
  <si>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</si>
  <si>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</si>
  <si>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</si>
  <si>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SECONCI</t>
  </si>
  <si>
    <t>SUBTOTAL DE “A”:</t>
  </si>
  <si>
    <t>B</t>
  </si>
  <si>
    <t>ENCARGOS SOCIAIS QUE RECEBEM INCIDÊNCIA DE “A”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</si>
  <si>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</si>
  <si>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</si>
  <si>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</si>
  <si>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</si>
  <si>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</si>
  <si>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</si>
  <si>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</si>
  <si>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</si>
  <si>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</si>
  <si>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</si>
  <si>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</si>
  <si>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</si>
  <si>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</si>
  <si>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</si>
  <si>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</si>
  <si>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</si>
  <si>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</si>
  <si>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</si>
  <si>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</si>
  <si>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</si>
  <si>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SUBTOTAL DE “B”:</t>
  </si>
  <si>
    <t>C</t>
  </si>
  <si>
    <t>ENCARGOS SOCIAIS QUE NÃO RECEBEM INCIDÊNCIA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</si>
  <si>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</si>
  <si>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</si>
  <si>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</si>
  <si>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</si>
  <si>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</si>
  <si>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</si>
  <si>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</si>
  <si>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</si>
  <si>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</si>
  <si>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</si>
  <si>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“C”:</t>
  </si>
  <si>
    <t>D</t>
  </si>
  <si>
    <t>REINCIDÊNCIAS DE UM GRUPO SOBRE O OUTRO</t>
  </si>
  <si>
    <t>D1</t>
  </si>
  <si>
    <t>Reincidência de “A” sobre “B”</t>
  </si>
  <si>
    <t>D2</t>
  </si>
  <si>
    <t>Reincidência de Grupo A sobre Aviso Prévio Trabalhado e Reincidência do FGTS sobre Aviso Prévio Indenizado</t>
  </si>
  <si>
    <t>SUBTOTAL DE “D”:</t>
  </si>
  <si>
    <t>TOTAIS DE ENCARGOS SOCIAIS:</t>
  </si>
  <si>
    <t>CRONOGRAMA FÍSICO-FINANCEIRO</t>
  </si>
  <si>
    <r>
      <rPr>
        <b/>
        <sz val="10"/>
        <rFont val="Arial"/>
        <family val="2"/>
      </rPr>
      <t>DATA</t>
    </r>
    <r>
      <rPr>
        <sz val="10"/>
        <rFont val="Arial"/>
        <family val="2"/>
      </rPr>
      <t>: 07/10/2021</t>
    </r>
  </si>
  <si>
    <t>ÍTEM</t>
  </si>
  <si>
    <t>DESCRIÇÃO</t>
  </si>
  <si>
    <t>VALOR</t>
  </si>
  <si>
    <t>PERÍODO (MENSAL)</t>
  </si>
  <si>
    <t>MÊS - 01</t>
  </si>
  <si>
    <t>MÊS - 02</t>
  </si>
  <si>
    <t>MÊS - 03</t>
  </si>
  <si>
    <t>MÊS - 04</t>
  </si>
  <si>
    <t>MÊS - 05</t>
  </si>
  <si>
    <t>MÊS - 06</t>
  </si>
  <si>
    <t>ACUMULADO</t>
  </si>
  <si>
    <t>(R$)</t>
  </si>
  <si>
    <t>TOTAL</t>
  </si>
  <si>
    <r>
      <rPr>
        <b/>
        <sz val="10"/>
        <rFont val="Arial"/>
        <family val="2"/>
      </rPr>
      <t>OBRA</t>
    </r>
    <r>
      <rPr>
        <sz val="10"/>
        <rFont val="Arial"/>
        <family val="2"/>
      </rPr>
      <t>: CONSTRUÇÃO DA ORLA NO AÇUDE TRÊS BARRAS</t>
    </r>
  </si>
  <si>
    <r>
      <rPr>
        <b/>
        <sz val="10"/>
        <rFont val="Arial"/>
        <family val="2"/>
      </rPr>
      <t>LOCAL</t>
    </r>
    <r>
      <rPr>
        <sz val="10"/>
        <rFont val="Arial"/>
        <family val="2"/>
      </rPr>
      <t>: MUNICÍPIO DE GRACCHO CARDOSOS/SE</t>
    </r>
  </si>
  <si>
    <t>MÊS - 07</t>
  </si>
  <si>
    <t xml:space="preserve"> 5 </t>
  </si>
  <si>
    <t xml:space="preserve"> 6 </t>
  </si>
  <si>
    <t xml:space="preserve"> 7 </t>
  </si>
  <si>
    <t xml:space="preserve"> 8 </t>
  </si>
  <si>
    <t xml:space="preserve"> 9 </t>
  </si>
  <si>
    <t>QUIOSQUES - 02 UM</t>
  </si>
  <si>
    <t xml:space="preserve">
Horista:  
Mensalista:</t>
  </si>
  <si>
    <t xml:space="preserve">Não Desonerado: 
Horista:  
Mensalista:  </t>
  </si>
  <si>
    <t>Não Desonerado: 
Horista: 
Mensalista: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</si>
</sst>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%"/>
    <numFmt numFmtId="165" formatCode="#,##0.0000000"/>
    <numFmt numFmtId="166" formatCode="&quot;R$ &quot;#,##0.00"/>
    <numFmt numFmtId="167" formatCode="&quot;BDI = &quot;0.0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b/>
      <sz val="10"/>
      <color theme="0"/>
      <name val="Arial Narrow"/>
      <family val="2"/>
    </font>
    <font>
      <b/>
      <sz val="10"/>
      <name val="Arial"/>
      <family val="2"/>
    </font>
    <font>
      <b/>
      <u/>
      <sz val="16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6" fillId="0" borderId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3" fillId="6" borderId="0" xfId="0" applyFont="1" applyFill="1" applyAlignment="1">
      <alignment horizontal="right" vertical="top" wrapText="1"/>
    </xf>
    <xf numFmtId="0" fontId="5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center" vertical="top" wrapText="1"/>
    </xf>
    <xf numFmtId="164" fontId="4" fillId="5" borderId="2" xfId="0" applyNumberFormat="1" applyFont="1" applyFill="1" applyBorder="1" applyAlignment="1">
      <alignment horizontal="right" vertical="top" wrapText="1"/>
    </xf>
    <xf numFmtId="4" fontId="4" fillId="5" borderId="2" xfId="0" applyNumberFormat="1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top" wrapText="1"/>
    </xf>
    <xf numFmtId="164" fontId="2" fillId="4" borderId="2" xfId="0" applyNumberFormat="1" applyFont="1" applyFill="1" applyBorder="1" applyAlignment="1">
      <alignment horizontal="right" vertical="top" wrapText="1"/>
    </xf>
    <xf numFmtId="4" fontId="2" fillId="4" borderId="2" xfId="0" applyNumberFormat="1" applyFont="1" applyFill="1" applyBorder="1" applyAlignment="1">
      <alignment horizontal="righ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right" vertical="top" wrapText="1"/>
    </xf>
    <xf numFmtId="0" fontId="1" fillId="6" borderId="2" xfId="0" applyFont="1" applyFill="1" applyBorder="1" applyAlignment="1">
      <alignment horizontal="right" vertical="top" wrapText="1"/>
    </xf>
    <xf numFmtId="0" fontId="1" fillId="6" borderId="2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4" fontId="5" fillId="6" borderId="0" xfId="0" applyNumberFormat="1" applyFont="1" applyFill="1" applyAlignment="1">
      <alignment horizontal="right" vertical="top" wrapText="1"/>
    </xf>
    <xf numFmtId="0" fontId="5" fillId="6" borderId="0" xfId="0" applyFont="1" applyFill="1" applyAlignment="1">
      <alignment horizontal="right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right" vertical="top" wrapText="1"/>
    </xf>
    <xf numFmtId="4" fontId="5" fillId="2" borderId="2" xfId="0" applyNumberFormat="1" applyFont="1" applyFill="1" applyBorder="1" applyAlignment="1">
      <alignment horizontal="right" vertical="top" wrapText="1"/>
    </xf>
    <xf numFmtId="165" fontId="5" fillId="2" borderId="2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right" vertical="top" wrapText="1"/>
    </xf>
    <xf numFmtId="165" fontId="4" fillId="5" borderId="2" xfId="0" applyNumberFormat="1" applyFont="1" applyFill="1" applyBorder="1" applyAlignment="1">
      <alignment horizontal="right" vertical="top" wrapText="1"/>
    </xf>
    <xf numFmtId="0" fontId="7" fillId="0" borderId="0" xfId="1" applyFont="1"/>
    <xf numFmtId="0" fontId="8" fillId="0" borderId="0" xfId="1" applyFont="1" applyAlignment="1" applyProtection="1">
      <alignment vertical="center"/>
      <protection locked="0"/>
    </xf>
    <xf numFmtId="49" fontId="9" fillId="0" borderId="0" xfId="1" applyNumberFormat="1" applyFont="1" applyAlignment="1">
      <alignment horizontal="left" vertical="top" wrapText="1" indent="1"/>
    </xf>
    <xf numFmtId="0" fontId="8" fillId="0" borderId="0" xfId="1" applyFont="1" applyAlignment="1">
      <alignment vertical="center"/>
    </xf>
    <xf numFmtId="0" fontId="8" fillId="0" borderId="0" xfId="1" applyFont="1" applyProtection="1">
      <protection locked="0"/>
    </xf>
    <xf numFmtId="0" fontId="10" fillId="0" borderId="0" xfId="1" applyFont="1" applyAlignment="1">
      <alignment horizontal="right"/>
    </xf>
    <xf numFmtId="0" fontId="10" fillId="0" borderId="0" xfId="1" applyFont="1" applyAlignment="1">
      <alignment horizontal="left"/>
    </xf>
    <xf numFmtId="166" fontId="10" fillId="0" borderId="0" xfId="1" applyNumberFormat="1" applyFont="1" applyAlignment="1">
      <alignment horizontal="left"/>
    </xf>
    <xf numFmtId="0" fontId="10" fillId="0" borderId="11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/>
    </xf>
    <xf numFmtId="0" fontId="10" fillId="0" borderId="11" xfId="1" applyFont="1" applyBorder="1" applyAlignment="1">
      <alignment horizontal="center"/>
    </xf>
    <xf numFmtId="0" fontId="10" fillId="0" borderId="13" xfId="1" applyFont="1" applyBorder="1"/>
    <xf numFmtId="0" fontId="10" fillId="0" borderId="14" xfId="1" applyFont="1" applyBorder="1"/>
    <xf numFmtId="2" fontId="10" fillId="0" borderId="12" xfId="1" applyNumberFormat="1" applyFont="1" applyBorder="1" applyAlignment="1">
      <alignment horizontal="center"/>
    </xf>
    <xf numFmtId="0" fontId="7" fillId="0" borderId="11" xfId="1" applyFont="1" applyBorder="1" applyAlignment="1">
      <alignment horizontal="center"/>
    </xf>
    <xf numFmtId="0" fontId="7" fillId="0" borderId="13" xfId="1" applyFont="1" applyBorder="1"/>
    <xf numFmtId="0" fontId="7" fillId="0" borderId="14" xfId="1" applyFont="1" applyBorder="1"/>
    <xf numFmtId="2" fontId="7" fillId="0" borderId="12" xfId="1" applyNumberFormat="1" applyFont="1" applyBorder="1" applyAlignment="1">
      <alignment horizontal="center"/>
    </xf>
    <xf numFmtId="0" fontId="7" fillId="0" borderId="13" xfId="1" applyFont="1" applyBorder="1" applyAlignment="1">
      <alignment horizontal="left"/>
    </xf>
    <xf numFmtId="0" fontId="7" fillId="0" borderId="14" xfId="1" applyFont="1" applyBorder="1" applyAlignment="1">
      <alignment horizontal="left"/>
    </xf>
    <xf numFmtId="2" fontId="10" fillId="0" borderId="14" xfId="1" applyNumberFormat="1" applyFont="1" applyBorder="1"/>
    <xf numFmtId="0" fontId="10" fillId="0" borderId="7" xfId="1" applyFont="1" applyBorder="1" applyAlignment="1">
      <alignment horizontal="center"/>
    </xf>
    <xf numFmtId="0" fontId="10" fillId="0" borderId="8" xfId="1" applyFont="1" applyBorder="1"/>
    <xf numFmtId="0" fontId="10" fillId="0" borderId="9" xfId="1" applyFont="1" applyBorder="1"/>
    <xf numFmtId="2" fontId="10" fillId="0" borderId="10" xfId="1" applyNumberFormat="1" applyFont="1" applyBorder="1" applyAlignment="1">
      <alignment horizontal="center"/>
    </xf>
    <xf numFmtId="0" fontId="7" fillId="0" borderId="0" xfId="1" applyFont="1" applyAlignment="1">
      <alignment horizontal="right"/>
    </xf>
    <xf numFmtId="10" fontId="12" fillId="0" borderId="0" xfId="2" applyNumberFormat="1" applyFont="1" applyBorder="1" applyAlignment="1">
      <alignment horizontal="center"/>
    </xf>
    <xf numFmtId="0" fontId="7" fillId="0" borderId="16" xfId="1" applyFont="1" applyBorder="1"/>
    <xf numFmtId="0" fontId="6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3" fillId="0" borderId="2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justify" vertical="center" wrapText="1"/>
    </xf>
    <xf numFmtId="2" fontId="6" fillId="0" borderId="33" xfId="0" applyNumberFormat="1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 wrapText="1"/>
    </xf>
    <xf numFmtId="2" fontId="6" fillId="0" borderId="29" xfId="0" applyNumberFormat="1" applyFont="1" applyBorder="1" applyAlignment="1">
      <alignment horizontal="center" vertical="center" wrapText="1"/>
    </xf>
    <xf numFmtId="10" fontId="13" fillId="0" borderId="29" xfId="0" applyNumberFormat="1" applyFont="1" applyBorder="1" applyAlignment="1">
      <alignment horizontal="center" vertical="center" wrapText="1"/>
    </xf>
    <xf numFmtId="10" fontId="13" fillId="0" borderId="33" xfId="0" applyNumberFormat="1" applyFont="1" applyBorder="1" applyAlignment="1">
      <alignment horizontal="center" vertical="center" wrapText="1"/>
    </xf>
    <xf numFmtId="10" fontId="13" fillId="0" borderId="27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6" fillId="0" borderId="3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10" fontId="13" fillId="0" borderId="3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6" fillId="0" borderId="0" xfId="0" applyFont="1"/>
    <xf numFmtId="4" fontId="0" fillId="0" borderId="0" xfId="0" applyNumberFormat="1"/>
    <xf numFmtId="0" fontId="3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horizontal="left" vertical="top" wrapText="1"/>
    </xf>
    <xf numFmtId="4" fontId="3" fillId="6" borderId="0" xfId="0" applyNumberFormat="1" applyFont="1" applyFill="1" applyAlignment="1">
      <alignment horizontal="right" vertical="top" wrapText="1"/>
    </xf>
    <xf numFmtId="0" fontId="2" fillId="4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wrapText="1"/>
    </xf>
    <xf numFmtId="0" fontId="0" fillId="0" borderId="0" xfId="0"/>
    <xf numFmtId="0" fontId="5" fillId="6" borderId="0" xfId="0" applyFont="1" applyFill="1" applyAlignment="1">
      <alignment horizontal="right" vertical="top" wrapText="1"/>
    </xf>
    <xf numFmtId="0" fontId="4" fillId="5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10" fillId="0" borderId="0" xfId="1" applyFont="1" applyAlignment="1">
      <alignment horizontal="center"/>
    </xf>
    <xf numFmtId="0" fontId="10" fillId="0" borderId="15" xfId="1" applyFont="1" applyBorder="1" applyAlignment="1">
      <alignment horizontal="right" vertical="center"/>
    </xf>
    <xf numFmtId="0" fontId="10" fillId="0" borderId="19" xfId="1" applyFont="1" applyBorder="1" applyAlignment="1">
      <alignment horizontal="right" vertical="center"/>
    </xf>
    <xf numFmtId="0" fontId="7" fillId="0" borderId="17" xfId="1" quotePrefix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167" fontId="10" fillId="0" borderId="18" xfId="2" applyNumberFormat="1" applyFont="1" applyBorder="1" applyAlignment="1">
      <alignment horizontal="center" vertical="center"/>
    </xf>
    <xf numFmtId="167" fontId="10" fillId="0" borderId="20" xfId="2" applyNumberFormat="1" applyFont="1" applyBorder="1" applyAlignment="1">
      <alignment horizontal="center" vertical="center"/>
    </xf>
    <xf numFmtId="0" fontId="10" fillId="0" borderId="21" xfId="1" applyFont="1" applyBorder="1" applyAlignment="1">
      <alignment wrapText="1"/>
    </xf>
    <xf numFmtId="0" fontId="6" fillId="0" borderId="22" xfId="1" applyBorder="1" applyAlignment="1">
      <alignment wrapText="1"/>
    </xf>
    <xf numFmtId="0" fontId="6" fillId="0" borderId="23" xfId="1" applyBorder="1" applyAlignment="1">
      <alignment wrapText="1"/>
    </xf>
    <xf numFmtId="0" fontId="6" fillId="0" borderId="13" xfId="1" applyBorder="1" applyAlignment="1">
      <alignment wrapText="1"/>
    </xf>
    <xf numFmtId="0" fontId="6" fillId="0" borderId="0" xfId="1" applyAlignment="1">
      <alignment wrapText="1"/>
    </xf>
    <xf numFmtId="0" fontId="6" fillId="0" borderId="14" xfId="1" applyBorder="1" applyAlignment="1">
      <alignment wrapText="1"/>
    </xf>
    <xf numFmtId="0" fontId="6" fillId="0" borderId="24" xfId="1" applyBorder="1" applyAlignment="1">
      <alignment wrapText="1"/>
    </xf>
    <xf numFmtId="0" fontId="6" fillId="0" borderId="25" xfId="1" applyBorder="1" applyAlignment="1">
      <alignment wrapText="1"/>
    </xf>
    <xf numFmtId="0" fontId="6" fillId="0" borderId="26" xfId="1" applyBorder="1" applyAlignment="1">
      <alignment wrapText="1"/>
    </xf>
    <xf numFmtId="0" fontId="10" fillId="7" borderId="3" xfId="1" applyFont="1" applyFill="1" applyBorder="1" applyAlignment="1">
      <alignment horizontal="center" vertical="center"/>
    </xf>
    <xf numFmtId="0" fontId="10" fillId="7" borderId="7" xfId="1" applyFont="1" applyFill="1" applyBorder="1" applyAlignment="1">
      <alignment horizontal="center" vertical="center"/>
    </xf>
    <xf numFmtId="0" fontId="10" fillId="7" borderId="4" xfId="1" applyFont="1" applyFill="1" applyBorder="1" applyAlignment="1">
      <alignment horizontal="center" vertical="center"/>
    </xf>
    <xf numFmtId="0" fontId="10" fillId="7" borderId="5" xfId="1" applyFont="1" applyFill="1" applyBorder="1" applyAlignment="1">
      <alignment horizontal="center" vertical="center"/>
    </xf>
    <xf numFmtId="0" fontId="10" fillId="7" borderId="8" xfId="1" applyFont="1" applyFill="1" applyBorder="1" applyAlignment="1">
      <alignment horizontal="center" vertical="center"/>
    </xf>
    <xf numFmtId="0" fontId="10" fillId="7" borderId="9" xfId="1" applyFont="1" applyFill="1" applyBorder="1" applyAlignment="1">
      <alignment horizontal="center" vertical="center"/>
    </xf>
    <xf numFmtId="0" fontId="10" fillId="7" borderId="6" xfId="1" applyFont="1" applyFill="1" applyBorder="1" applyAlignment="1">
      <alignment horizontal="center" vertical="center"/>
    </xf>
    <xf numFmtId="0" fontId="10" fillId="7" borderId="10" xfId="1" applyFont="1" applyFill="1" applyBorder="1" applyAlignment="1">
      <alignment horizontal="center" vertical="center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center" vertical="center"/>
    </xf>
    <xf numFmtId="0" fontId="8" fillId="0" borderId="0" xfId="1" applyFont="1" applyAlignment="1" applyProtection="1">
      <alignment horizontal="center"/>
      <protection locked="0"/>
    </xf>
    <xf numFmtId="0" fontId="11" fillId="0" borderId="0" xfId="1" applyFont="1" applyAlignment="1">
      <alignment horizontal="center"/>
    </xf>
    <xf numFmtId="0" fontId="13" fillId="0" borderId="31" xfId="0" applyFont="1" applyBorder="1" applyAlignment="1">
      <alignment horizontal="justify" vertical="center" wrapText="1"/>
    </xf>
    <xf numFmtId="0" fontId="13" fillId="0" borderId="32" xfId="0" applyFont="1" applyBorder="1" applyAlignment="1">
      <alignment horizontal="justify" vertical="center" wrapText="1"/>
    </xf>
    <xf numFmtId="0" fontId="13" fillId="0" borderId="27" xfId="0" applyFont="1" applyBorder="1" applyAlignment="1">
      <alignment horizontal="justify" vertical="center" wrapText="1"/>
    </xf>
    <xf numFmtId="0" fontId="13" fillId="0" borderId="31" xfId="0" applyFont="1" applyBorder="1" applyAlignment="1">
      <alignment horizontal="right" vertical="center" wrapText="1"/>
    </xf>
    <xf numFmtId="0" fontId="13" fillId="0" borderId="27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10" fontId="15" fillId="8" borderId="49" xfId="0" applyNumberFormat="1" applyFont="1" applyFill="1" applyBorder="1" applyAlignment="1">
      <alignment horizontal="center"/>
    </xf>
    <xf numFmtId="10" fontId="15" fillId="8" borderId="48" xfId="0" applyNumberFormat="1" applyFont="1" applyFill="1" applyBorder="1" applyAlignment="1">
      <alignment horizontal="center"/>
    </xf>
    <xf numFmtId="4" fontId="15" fillId="0" borderId="47" xfId="0" quotePrefix="1" applyNumberFormat="1" applyFont="1" applyBorder="1" applyAlignment="1">
      <alignment horizontal="center"/>
    </xf>
    <xf numFmtId="4" fontId="15" fillId="0" borderId="46" xfId="0" applyNumberFormat="1" applyFont="1" applyBorder="1" applyAlignment="1">
      <alignment horizontal="center"/>
    </xf>
    <xf numFmtId="4" fontId="15" fillId="0" borderId="43" xfId="0" applyNumberFormat="1" applyFont="1" applyBorder="1" applyAlignment="1">
      <alignment horizontal="center"/>
    </xf>
    <xf numFmtId="4" fontId="15" fillId="0" borderId="44" xfId="0" applyNumberFormat="1" applyFont="1" applyBorder="1" applyAlignment="1">
      <alignment horizontal="center"/>
    </xf>
    <xf numFmtId="0" fontId="15" fillId="9" borderId="38" xfId="0" applyFont="1" applyFill="1" applyBorder="1" applyAlignment="1">
      <alignment horizontal="center"/>
    </xf>
    <xf numFmtId="0" fontId="15" fillId="9" borderId="39" xfId="0" applyFont="1" applyFill="1" applyBorder="1" applyAlignment="1">
      <alignment horizontal="center"/>
    </xf>
    <xf numFmtId="0" fontId="15" fillId="9" borderId="43" xfId="0" applyFont="1" applyFill="1" applyBorder="1" applyAlignment="1">
      <alignment horizontal="center"/>
    </xf>
    <xf numFmtId="0" fontId="15" fillId="9" borderId="44" xfId="0" applyFont="1" applyFill="1" applyBorder="1" applyAlignment="1">
      <alignment horizontal="center"/>
    </xf>
    <xf numFmtId="10" fontId="15" fillId="8" borderId="15" xfId="0" applyNumberFormat="1" applyFont="1" applyFill="1" applyBorder="1" applyAlignment="1">
      <alignment horizontal="center"/>
    </xf>
    <xf numFmtId="10" fontId="15" fillId="8" borderId="5" xfId="0" applyNumberFormat="1" applyFont="1" applyFill="1" applyBorder="1" applyAlignment="1">
      <alignment horizontal="center"/>
    </xf>
    <xf numFmtId="10" fontId="16" fillId="0" borderId="16" xfId="0" applyNumberFormat="1" applyFont="1" applyBorder="1" applyAlignment="1">
      <alignment horizontal="center"/>
    </xf>
    <xf numFmtId="10" fontId="16" fillId="0" borderId="48" xfId="0" applyNumberFormat="1" applyFont="1" applyBorder="1" applyAlignment="1">
      <alignment horizontal="center"/>
    </xf>
    <xf numFmtId="10" fontId="15" fillId="0" borderId="49" xfId="0" applyNumberFormat="1" applyFont="1" applyBorder="1" applyAlignment="1">
      <alignment horizontal="center"/>
    </xf>
    <xf numFmtId="10" fontId="15" fillId="0" borderId="36" xfId="0" applyNumberFormat="1" applyFont="1" applyBorder="1" applyAlignment="1">
      <alignment horizontal="center"/>
    </xf>
    <xf numFmtId="4" fontId="16" fillId="0" borderId="43" xfId="0" applyNumberFormat="1" applyFont="1" applyBorder="1" applyAlignment="1">
      <alignment horizontal="center"/>
    </xf>
    <xf numFmtId="4" fontId="16" fillId="0" borderId="44" xfId="0" applyNumberFormat="1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4" fontId="16" fillId="0" borderId="34" xfId="0" applyNumberFormat="1" applyFont="1" applyBorder="1" applyAlignment="1">
      <alignment horizontal="center"/>
    </xf>
    <xf numFmtId="4" fontId="16" fillId="0" borderId="42" xfId="0" applyNumberFormat="1" applyFont="1" applyBorder="1" applyAlignment="1">
      <alignment horizontal="center"/>
    </xf>
    <xf numFmtId="10" fontId="16" fillId="0" borderId="6" xfId="0" applyNumberFormat="1" applyFont="1" applyBorder="1" applyAlignment="1">
      <alignment horizontal="center"/>
    </xf>
    <xf numFmtId="10" fontId="16" fillId="0" borderId="10" xfId="0" applyNumberFormat="1" applyFont="1" applyBorder="1" applyAlignment="1">
      <alignment horizontal="center"/>
    </xf>
    <xf numFmtId="10" fontId="16" fillId="0" borderId="49" xfId="0" applyNumberFormat="1" applyFont="1" applyBorder="1" applyAlignment="1">
      <alignment horizontal="center"/>
    </xf>
    <xf numFmtId="10" fontId="15" fillId="8" borderId="36" xfId="0" applyNumberFormat="1" applyFont="1" applyFill="1" applyBorder="1" applyAlignment="1">
      <alignment horizontal="center"/>
    </xf>
    <xf numFmtId="4" fontId="15" fillId="0" borderId="8" xfId="0" applyNumberFormat="1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34" xfId="0" applyFont="1" applyBorder="1" applyAlignment="1">
      <alignment horizontal="left"/>
    </xf>
    <xf numFmtId="0" fontId="15" fillId="0" borderId="42" xfId="0" applyFont="1" applyBorder="1" applyAlignment="1">
      <alignment horizontal="left"/>
    </xf>
    <xf numFmtId="4" fontId="15" fillId="0" borderId="34" xfId="0" applyNumberFormat="1" applyFont="1" applyBorder="1" applyAlignment="1">
      <alignment horizontal="center"/>
    </xf>
    <xf numFmtId="0" fontId="15" fillId="0" borderId="42" xfId="0" applyFont="1" applyBorder="1" applyAlignment="1">
      <alignment horizontal="center"/>
    </xf>
    <xf numFmtId="10" fontId="15" fillId="0" borderId="6" xfId="0" applyNumberFormat="1" applyFont="1" applyBorder="1" applyAlignment="1">
      <alignment horizontal="center"/>
    </xf>
    <xf numFmtId="10" fontId="15" fillId="0" borderId="10" xfId="0" applyNumberFormat="1" applyFont="1" applyBorder="1" applyAlignment="1">
      <alignment horizontal="center"/>
    </xf>
    <xf numFmtId="4" fontId="15" fillId="0" borderId="42" xfId="0" applyNumberFormat="1" applyFont="1" applyBorder="1" applyAlignment="1">
      <alignment horizontal="center"/>
    </xf>
    <xf numFmtId="10" fontId="15" fillId="8" borderId="35" xfId="0" applyNumberFormat="1" applyFont="1" applyFill="1" applyBorder="1" applyAlignment="1">
      <alignment horizontal="center"/>
    </xf>
    <xf numFmtId="0" fontId="15" fillId="0" borderId="34" xfId="0" applyFont="1" applyBorder="1" applyAlignment="1">
      <alignment horizontal="left" wrapText="1"/>
    </xf>
    <xf numFmtId="0" fontId="15" fillId="0" borderId="42" xfId="0" applyFont="1" applyBorder="1" applyAlignment="1">
      <alignment horizontal="left" wrapText="1"/>
    </xf>
    <xf numFmtId="0" fontId="15" fillId="9" borderId="40" xfId="0" applyFont="1" applyFill="1" applyBorder="1" applyAlignment="1">
      <alignment horizontal="center"/>
    </xf>
    <xf numFmtId="0" fontId="15" fillId="9" borderId="41" xfId="0" applyFont="1" applyFill="1" applyBorder="1" applyAlignment="1">
      <alignment horizontal="center"/>
    </xf>
    <xf numFmtId="0" fontId="15" fillId="9" borderId="45" xfId="0" applyFont="1" applyFill="1" applyBorder="1" applyAlignment="1">
      <alignment horizontal="center"/>
    </xf>
    <xf numFmtId="0" fontId="15" fillId="9" borderId="46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9" borderId="3" xfId="0" applyFont="1" applyFill="1" applyBorder="1" applyAlignment="1">
      <alignment horizontal="center"/>
    </xf>
    <xf numFmtId="0" fontId="15" fillId="9" borderId="11" xfId="0" applyFont="1" applyFill="1" applyBorder="1" applyAlignment="1">
      <alignment horizontal="center"/>
    </xf>
    <xf numFmtId="0" fontId="15" fillId="9" borderId="7" xfId="0" applyFont="1" applyFill="1" applyBorder="1" applyAlignment="1">
      <alignment horizontal="center"/>
    </xf>
    <xf numFmtId="0" fontId="15" fillId="9" borderId="34" xfId="0" applyFont="1" applyFill="1" applyBorder="1" applyAlignment="1">
      <alignment horizontal="center"/>
    </xf>
    <xf numFmtId="0" fontId="15" fillId="9" borderId="37" xfId="0" applyFont="1" applyFill="1" applyBorder="1" applyAlignment="1">
      <alignment horizontal="center"/>
    </xf>
    <xf numFmtId="0" fontId="15" fillId="9" borderId="42" xfId="0" applyFont="1" applyFill="1" applyBorder="1" applyAlignment="1">
      <alignment horizontal="center"/>
    </xf>
    <xf numFmtId="0" fontId="15" fillId="9" borderId="6" xfId="0" applyFont="1" applyFill="1" applyBorder="1" applyAlignment="1">
      <alignment horizontal="center"/>
    </xf>
    <xf numFmtId="0" fontId="15" fillId="9" borderId="12" xfId="0" applyFont="1" applyFill="1" applyBorder="1" applyAlignment="1">
      <alignment horizontal="center"/>
    </xf>
    <xf numFmtId="0" fontId="15" fillId="9" borderId="10" xfId="0" applyFont="1" applyFill="1" applyBorder="1" applyAlignment="1">
      <alignment horizontal="center"/>
    </xf>
    <xf numFmtId="0" fontId="15" fillId="9" borderId="35" xfId="0" applyFont="1" applyFill="1" applyBorder="1" applyAlignment="1">
      <alignment horizontal="center"/>
    </xf>
    <xf numFmtId="0" fontId="15" fillId="9" borderId="16" xfId="0" applyFont="1" applyFill="1" applyBorder="1" applyAlignment="1">
      <alignment horizontal="center"/>
    </xf>
    <xf numFmtId="0" fontId="15" fillId="9" borderId="36" xfId="0" applyFont="1" applyFill="1" applyBorder="1" applyAlignment="1">
      <alignment horizontal="center"/>
    </xf>
  </cellXfs>
  <cellStyles count="3">
    <cellStyle name="Normal" xfId="0" builtinId="0"/>
    <cellStyle name="Normal 2 2" xfId="1" xr:uid="{65DA4789-17AD-4497-9C36-846A47E13070}"/>
    <cellStyle name="Porcentagem 3" xfId="2" xr:uid="{FA817AC9-BE43-4F8D-BC79-3E972FDEEF8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28575</xdr:rowOff>
        </xdr:from>
        <xdr:to>
          <xdr:col>1</xdr:col>
          <xdr:colOff>238125</xdr:colOff>
          <xdr:row>1</xdr:row>
          <xdr:rowOff>85725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28575</xdr:rowOff>
        </xdr:from>
        <xdr:to>
          <xdr:col>0</xdr:col>
          <xdr:colOff>1504950</xdr:colOff>
          <xdr:row>1</xdr:row>
          <xdr:rowOff>161925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B2F17-29A9-43EE-9A16-4E384A128FD4}">
  <sheetPr>
    <pageSetUpPr fitToPage="1"/>
  </sheetPr>
  <dimension ref="A1:K28"/>
  <sheetViews>
    <sheetView tabSelected="1" showOutlineSymbols="0" showWhiteSpace="0" topLeftCell="B1" workbookViewId="0">
      <selection activeCell="I28" sqref="I28:K28"/>
    </sheetView>
  </sheetViews>
  <sheetFormatPr defaultRowHeight="14.25" x14ac:dyDescent="0.2"/>
  <cols>
    <col min="1" max="2" width="10" style="1" bestFit="1" customWidth="1"/>
    <col min="3" max="3" width="9" style="1"/>
    <col min="4" max="4" width="60" style="1" bestFit="1" customWidth="1"/>
    <col min="5" max="5" width="30" style="1" bestFit="1" customWidth="1"/>
    <col min="6" max="6" width="5" style="1" bestFit="1" customWidth="1"/>
    <col min="7" max="9" width="10" style="1" bestFit="1" customWidth="1"/>
    <col min="10" max="10" width="18.75" style="1" customWidth="1"/>
    <col min="11" max="11" width="8.75" style="1" bestFit="1" customWidth="1"/>
    <col min="12" max="16384" width="9" style="1"/>
  </cols>
  <sheetData>
    <row r="1" spans="1:11" ht="15" x14ac:dyDescent="0.2">
      <c r="A1" s="18"/>
      <c r="B1" s="18"/>
      <c r="C1" s="18"/>
      <c r="D1" s="18" t="s">
        <v>0</v>
      </c>
      <c r="E1" s="18" t="s">
        <v>1</v>
      </c>
      <c r="F1" s="90" t="s">
        <v>2</v>
      </c>
      <c r="G1" s="90"/>
      <c r="H1" s="90"/>
      <c r="I1" s="90" t="s">
        <v>3</v>
      </c>
      <c r="J1" s="90"/>
      <c r="K1" s="90"/>
    </row>
    <row r="2" spans="1:11" ht="48.75" customHeight="1" x14ac:dyDescent="0.2">
      <c r="A2" s="17"/>
      <c r="B2" s="17"/>
      <c r="C2" s="17"/>
      <c r="D2" s="17" t="s">
        <v>4</v>
      </c>
      <c r="E2" s="17"/>
      <c r="F2" s="86"/>
      <c r="G2" s="86"/>
      <c r="H2" s="86"/>
      <c r="I2" s="86" t="s">
        <v>1367</v>
      </c>
      <c r="J2" s="86"/>
      <c r="K2" s="86"/>
    </row>
    <row r="3" spans="1:11" ht="15" x14ac:dyDescent="0.25">
      <c r="A3" s="91" t="s">
        <v>5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ht="30" customHeight="1" x14ac:dyDescent="0.2">
      <c r="A4" s="89" t="s">
        <v>6</v>
      </c>
      <c r="B4" s="89"/>
      <c r="C4" s="89"/>
      <c r="D4" s="89" t="s">
        <v>7</v>
      </c>
      <c r="E4" s="89"/>
      <c r="F4" s="89"/>
      <c r="G4" s="89"/>
      <c r="H4" s="89"/>
      <c r="I4" s="89"/>
      <c r="J4" s="14" t="s">
        <v>8</v>
      </c>
      <c r="K4" s="14" t="s">
        <v>9</v>
      </c>
    </row>
    <row r="5" spans="1:11" ht="24" customHeight="1" x14ac:dyDescent="0.2">
      <c r="A5" s="88" t="s">
        <v>10</v>
      </c>
      <c r="B5" s="88"/>
      <c r="C5" s="88"/>
      <c r="D5" s="88" t="s">
        <v>11</v>
      </c>
      <c r="E5" s="88"/>
      <c r="F5" s="88"/>
      <c r="G5" s="88"/>
      <c r="H5" s="88"/>
      <c r="I5" s="88"/>
      <c r="J5" s="11"/>
      <c r="K5" s="10"/>
    </row>
    <row r="6" spans="1:11" ht="24" customHeight="1" x14ac:dyDescent="0.2">
      <c r="A6" s="88" t="s">
        <v>502</v>
      </c>
      <c r="B6" s="88"/>
      <c r="C6" s="88"/>
      <c r="D6" s="88" t="s">
        <v>501</v>
      </c>
      <c r="E6" s="88"/>
      <c r="F6" s="88"/>
      <c r="G6" s="88"/>
      <c r="H6" s="88"/>
      <c r="I6" s="88"/>
      <c r="J6" s="11"/>
      <c r="K6" s="10"/>
    </row>
    <row r="7" spans="1:11" ht="24" customHeight="1" x14ac:dyDescent="0.2">
      <c r="A7" s="88" t="s">
        <v>497</v>
      </c>
      <c r="B7" s="88"/>
      <c r="C7" s="88"/>
      <c r="D7" s="88" t="s">
        <v>496</v>
      </c>
      <c r="E7" s="88"/>
      <c r="F7" s="88"/>
      <c r="G7" s="88"/>
      <c r="H7" s="88"/>
      <c r="I7" s="88"/>
      <c r="J7" s="11"/>
      <c r="K7" s="10"/>
    </row>
    <row r="8" spans="1:11" ht="24" customHeight="1" x14ac:dyDescent="0.2">
      <c r="A8" s="88" t="s">
        <v>492</v>
      </c>
      <c r="B8" s="88"/>
      <c r="C8" s="88"/>
      <c r="D8" s="88" t="s">
        <v>491</v>
      </c>
      <c r="E8" s="88"/>
      <c r="F8" s="88"/>
      <c r="G8" s="88"/>
      <c r="H8" s="88"/>
      <c r="I8" s="88"/>
      <c r="J8" s="11"/>
      <c r="K8" s="10"/>
    </row>
    <row r="9" spans="1:11" ht="24" customHeight="1" x14ac:dyDescent="0.2">
      <c r="A9" s="88" t="s">
        <v>487</v>
      </c>
      <c r="B9" s="88"/>
      <c r="C9" s="88"/>
      <c r="D9" s="88" t="s">
        <v>486</v>
      </c>
      <c r="E9" s="88"/>
      <c r="F9" s="88"/>
      <c r="G9" s="88"/>
      <c r="H9" s="88"/>
      <c r="I9" s="88"/>
      <c r="J9" s="11"/>
      <c r="K9" s="10"/>
    </row>
    <row r="10" spans="1:11" ht="24" customHeight="1" x14ac:dyDescent="0.2">
      <c r="A10" s="88" t="s">
        <v>470</v>
      </c>
      <c r="B10" s="88"/>
      <c r="C10" s="88"/>
      <c r="D10" s="88" t="s">
        <v>201</v>
      </c>
      <c r="E10" s="88"/>
      <c r="F10" s="88"/>
      <c r="G10" s="88"/>
      <c r="H10" s="88"/>
      <c r="I10" s="88"/>
      <c r="J10" s="11"/>
      <c r="K10" s="10"/>
    </row>
    <row r="11" spans="1:11" ht="24" customHeight="1" x14ac:dyDescent="0.2">
      <c r="A11" s="88" t="s">
        <v>442</v>
      </c>
      <c r="B11" s="88"/>
      <c r="C11" s="88"/>
      <c r="D11" s="88" t="s">
        <v>441</v>
      </c>
      <c r="E11" s="88"/>
      <c r="F11" s="88"/>
      <c r="G11" s="88"/>
      <c r="H11" s="88"/>
      <c r="I11" s="88"/>
      <c r="J11" s="11"/>
      <c r="K11" s="10"/>
    </row>
    <row r="12" spans="1:11" ht="24" customHeight="1" x14ac:dyDescent="0.2">
      <c r="A12" s="88" t="s">
        <v>419</v>
      </c>
      <c r="B12" s="88"/>
      <c r="C12" s="88"/>
      <c r="D12" s="88" t="s">
        <v>418</v>
      </c>
      <c r="E12" s="88"/>
      <c r="F12" s="88"/>
      <c r="G12" s="88"/>
      <c r="H12" s="88"/>
      <c r="I12" s="88"/>
      <c r="J12" s="11"/>
      <c r="K12" s="10"/>
    </row>
    <row r="13" spans="1:11" ht="24" customHeight="1" x14ac:dyDescent="0.2">
      <c r="A13" s="88" t="s">
        <v>383</v>
      </c>
      <c r="B13" s="88"/>
      <c r="C13" s="88"/>
      <c r="D13" s="88" t="s">
        <v>382</v>
      </c>
      <c r="E13" s="88"/>
      <c r="F13" s="88"/>
      <c r="G13" s="88"/>
      <c r="H13" s="88"/>
      <c r="I13" s="88"/>
      <c r="J13" s="11"/>
      <c r="K13" s="10"/>
    </row>
    <row r="14" spans="1:11" ht="24" customHeight="1" x14ac:dyDescent="0.2">
      <c r="A14" s="88" t="s">
        <v>350</v>
      </c>
      <c r="B14" s="88"/>
      <c r="C14" s="88"/>
      <c r="D14" s="88" t="s">
        <v>349</v>
      </c>
      <c r="E14" s="88"/>
      <c r="F14" s="88"/>
      <c r="G14" s="88"/>
      <c r="H14" s="88"/>
      <c r="I14" s="88"/>
      <c r="J14" s="11"/>
      <c r="K14" s="10"/>
    </row>
    <row r="15" spans="1:11" ht="24" customHeight="1" x14ac:dyDescent="0.2">
      <c r="A15" s="88" t="s">
        <v>263</v>
      </c>
      <c r="B15" s="88"/>
      <c r="C15" s="88"/>
      <c r="D15" s="88" t="s">
        <v>262</v>
      </c>
      <c r="E15" s="88"/>
      <c r="F15" s="88"/>
      <c r="G15" s="88"/>
      <c r="H15" s="88"/>
      <c r="I15" s="88"/>
      <c r="J15" s="11"/>
      <c r="K15" s="10"/>
    </row>
    <row r="16" spans="1:11" ht="24" customHeight="1" x14ac:dyDescent="0.2">
      <c r="A16" s="88" t="s">
        <v>239</v>
      </c>
      <c r="B16" s="88"/>
      <c r="C16" s="88"/>
      <c r="D16" s="88" t="s">
        <v>238</v>
      </c>
      <c r="E16" s="88"/>
      <c r="F16" s="88"/>
      <c r="G16" s="88"/>
      <c r="H16" s="88"/>
      <c r="I16" s="88"/>
      <c r="J16" s="11"/>
      <c r="K16" s="10"/>
    </row>
    <row r="17" spans="1:11" ht="24" customHeight="1" x14ac:dyDescent="0.2">
      <c r="A17" s="88" t="s">
        <v>87</v>
      </c>
      <c r="B17" s="88"/>
      <c r="C17" s="88"/>
      <c r="D17" s="88" t="s">
        <v>86</v>
      </c>
      <c r="E17" s="88"/>
      <c r="F17" s="88"/>
      <c r="G17" s="88"/>
      <c r="H17" s="88"/>
      <c r="I17" s="88"/>
      <c r="J17" s="11"/>
      <c r="K17" s="10"/>
    </row>
    <row r="18" spans="1:11" ht="24" customHeight="1" x14ac:dyDescent="0.2">
      <c r="A18" s="88" t="s">
        <v>78</v>
      </c>
      <c r="B18" s="88"/>
      <c r="C18" s="88"/>
      <c r="D18" s="88" t="s">
        <v>77</v>
      </c>
      <c r="E18" s="88"/>
      <c r="F18" s="88"/>
      <c r="G18" s="88"/>
      <c r="H18" s="88"/>
      <c r="I18" s="88"/>
      <c r="J18" s="11"/>
      <c r="K18" s="10"/>
    </row>
    <row r="19" spans="1:11" ht="24" customHeight="1" x14ac:dyDescent="0.2">
      <c r="A19" s="88" t="s">
        <v>70</v>
      </c>
      <c r="B19" s="88"/>
      <c r="C19" s="88"/>
      <c r="D19" s="88" t="s">
        <v>69</v>
      </c>
      <c r="E19" s="88"/>
      <c r="F19" s="88"/>
      <c r="G19" s="88"/>
      <c r="H19" s="88"/>
      <c r="I19" s="88"/>
      <c r="J19" s="11"/>
      <c r="K19" s="10"/>
    </row>
    <row r="20" spans="1:11" ht="24" customHeight="1" x14ac:dyDescent="0.2">
      <c r="A20" s="88" t="s">
        <v>59</v>
      </c>
      <c r="B20" s="88"/>
      <c r="C20" s="88"/>
      <c r="D20" s="88" t="s">
        <v>58</v>
      </c>
      <c r="E20" s="88"/>
      <c r="F20" s="88"/>
      <c r="G20" s="88"/>
      <c r="H20" s="88"/>
      <c r="I20" s="88"/>
      <c r="J20" s="11"/>
      <c r="K20" s="10"/>
    </row>
    <row r="21" spans="1:11" ht="24" customHeight="1" x14ac:dyDescent="0.2">
      <c r="A21" s="88" t="s">
        <v>50</v>
      </c>
      <c r="B21" s="88"/>
      <c r="C21" s="88"/>
      <c r="D21" s="88" t="s">
        <v>49</v>
      </c>
      <c r="E21" s="88"/>
      <c r="F21" s="88"/>
      <c r="G21" s="88"/>
      <c r="H21" s="88"/>
      <c r="I21" s="88"/>
      <c r="J21" s="11"/>
      <c r="K21" s="10"/>
    </row>
    <row r="22" spans="1:11" ht="24" customHeight="1" x14ac:dyDescent="0.2">
      <c r="A22" s="88" t="s">
        <v>42</v>
      </c>
      <c r="B22" s="88"/>
      <c r="C22" s="88"/>
      <c r="D22" s="88" t="s">
        <v>41</v>
      </c>
      <c r="E22" s="88"/>
      <c r="F22" s="88"/>
      <c r="G22" s="88"/>
      <c r="H22" s="88"/>
      <c r="I22" s="88"/>
      <c r="J22" s="11"/>
      <c r="K22" s="10"/>
    </row>
    <row r="23" spans="1:11" ht="24" customHeight="1" x14ac:dyDescent="0.2">
      <c r="A23" s="88" t="s">
        <v>27</v>
      </c>
      <c r="B23" s="88"/>
      <c r="C23" s="88"/>
      <c r="D23" s="88" t="s">
        <v>26</v>
      </c>
      <c r="E23" s="88"/>
      <c r="F23" s="88"/>
      <c r="G23" s="88"/>
      <c r="H23" s="88"/>
      <c r="I23" s="88"/>
      <c r="J23" s="11"/>
      <c r="K23" s="10"/>
    </row>
    <row r="24" spans="1:11" ht="24" customHeight="1" x14ac:dyDescent="0.2">
      <c r="A24" s="88" t="s">
        <v>21</v>
      </c>
      <c r="B24" s="88"/>
      <c r="C24" s="88"/>
      <c r="D24" s="88" t="s">
        <v>20</v>
      </c>
      <c r="E24" s="88"/>
      <c r="F24" s="88"/>
      <c r="G24" s="88"/>
      <c r="H24" s="88"/>
      <c r="I24" s="88"/>
      <c r="J24" s="11"/>
      <c r="K24" s="10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85"/>
      <c r="B26" s="85"/>
      <c r="C26" s="85"/>
      <c r="D26" s="3"/>
      <c r="E26" s="2"/>
      <c r="F26" s="2"/>
      <c r="G26" s="86" t="s">
        <v>12</v>
      </c>
      <c r="H26" s="85"/>
      <c r="I26" s="87"/>
      <c r="J26" s="85"/>
      <c r="K26" s="85"/>
    </row>
    <row r="27" spans="1:11" x14ac:dyDescent="0.2">
      <c r="A27" s="85"/>
      <c r="B27" s="85"/>
      <c r="C27" s="85"/>
      <c r="D27" s="3"/>
      <c r="E27" s="2"/>
      <c r="F27" s="2"/>
      <c r="G27" s="86" t="s">
        <v>13</v>
      </c>
      <c r="H27" s="85"/>
      <c r="I27" s="87"/>
      <c r="J27" s="85"/>
      <c r="K27" s="85"/>
    </row>
    <row r="28" spans="1:11" x14ac:dyDescent="0.2">
      <c r="A28" s="85"/>
      <c r="B28" s="85"/>
      <c r="C28" s="85"/>
      <c r="D28" s="3"/>
      <c r="E28" s="2"/>
      <c r="F28" s="2"/>
      <c r="G28" s="86" t="s">
        <v>14</v>
      </c>
      <c r="H28" s="85"/>
      <c r="I28" s="87"/>
      <c r="J28" s="85"/>
      <c r="K28" s="85"/>
    </row>
  </sheetData>
  <mergeCells count="56">
    <mergeCell ref="F1:H1"/>
    <mergeCell ref="I1:K1"/>
    <mergeCell ref="F2:H2"/>
    <mergeCell ref="I2:K2"/>
    <mergeCell ref="A3:K3"/>
    <mergeCell ref="A4:C4"/>
    <mergeCell ref="D4:I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8:C18"/>
    <mergeCell ref="D18:I18"/>
    <mergeCell ref="A19:C19"/>
    <mergeCell ref="D19:I19"/>
    <mergeCell ref="A20:C20"/>
    <mergeCell ref="D20:I20"/>
    <mergeCell ref="A21:C21"/>
    <mergeCell ref="D21:I21"/>
    <mergeCell ref="A22:C22"/>
    <mergeCell ref="D22:I22"/>
    <mergeCell ref="A23:C23"/>
    <mergeCell ref="D23:I23"/>
    <mergeCell ref="A24:C24"/>
    <mergeCell ref="D24:I24"/>
    <mergeCell ref="A28:C28"/>
    <mergeCell ref="G28:H28"/>
    <mergeCell ref="I28:K28"/>
    <mergeCell ref="A26:C26"/>
    <mergeCell ref="G26:H26"/>
    <mergeCell ref="I26:K26"/>
    <mergeCell ref="A27:C27"/>
    <mergeCell ref="G27:H27"/>
    <mergeCell ref="I27:K27"/>
  </mergeCells>
  <pageMargins left="0.51181102362204722" right="0.51181102362204722" top="0.98425196850393704" bottom="0.98425196850393704" header="0.51181102362204722" footer="0.51181102362204722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EE7BB-DAA8-4EB3-96BF-FE8D0443BBF6}">
  <sheetPr>
    <pageSetUpPr fitToPage="1"/>
  </sheetPr>
  <dimension ref="A1:J204"/>
  <sheetViews>
    <sheetView tabSelected="1" showOutlineSymbols="0" showWhiteSpace="0" workbookViewId="0">
      <selection activeCell="I28" sqref="I28:K28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18.75" customWidth="1"/>
  </cols>
  <sheetData>
    <row r="1" spans="1:10" ht="15" x14ac:dyDescent="0.2">
      <c r="A1" s="18"/>
      <c r="B1" s="18"/>
      <c r="C1" s="18"/>
      <c r="D1" s="18" t="s">
        <v>0</v>
      </c>
      <c r="E1" s="90" t="s">
        <v>1</v>
      </c>
      <c r="F1" s="90"/>
      <c r="G1" s="90" t="s">
        <v>2</v>
      </c>
      <c r="H1" s="90"/>
      <c r="I1" s="90" t="s">
        <v>3</v>
      </c>
      <c r="J1" s="90"/>
    </row>
    <row r="2" spans="1:10" ht="80.099999999999994" customHeight="1" x14ac:dyDescent="0.2">
      <c r="A2" s="17"/>
      <c r="B2" s="17"/>
      <c r="C2" s="17"/>
      <c r="D2" s="17" t="s">
        <v>4</v>
      </c>
      <c r="E2" s="86"/>
      <c r="F2" s="86"/>
      <c r="G2" s="86"/>
      <c r="H2" s="86"/>
      <c r="I2" s="86" t="s">
        <v>1365</v>
      </c>
      <c r="J2" s="86"/>
    </row>
    <row r="3" spans="1:10" ht="15" x14ac:dyDescent="0.25">
      <c r="A3" s="91" t="s">
        <v>509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30" customHeight="1" x14ac:dyDescent="0.2">
      <c r="A4" s="16" t="s">
        <v>6</v>
      </c>
      <c r="B4" s="14" t="s">
        <v>508</v>
      </c>
      <c r="C4" s="16" t="s">
        <v>507</v>
      </c>
      <c r="D4" s="16" t="s">
        <v>7</v>
      </c>
      <c r="E4" s="15" t="s">
        <v>506</v>
      </c>
      <c r="F4" s="14" t="s">
        <v>505</v>
      </c>
      <c r="G4" s="14" t="s">
        <v>504</v>
      </c>
      <c r="H4" s="14" t="s">
        <v>503</v>
      </c>
      <c r="I4" s="14" t="s">
        <v>8</v>
      </c>
      <c r="J4" s="14" t="s">
        <v>9</v>
      </c>
    </row>
    <row r="5" spans="1:10" ht="24" customHeight="1" x14ac:dyDescent="0.2">
      <c r="A5" s="12" t="s">
        <v>10</v>
      </c>
      <c r="B5" s="12"/>
      <c r="C5" s="12"/>
      <c r="D5" s="12" t="s">
        <v>11</v>
      </c>
      <c r="E5" s="12"/>
      <c r="F5" s="13"/>
      <c r="G5" s="12"/>
      <c r="H5" s="12"/>
      <c r="I5" s="11"/>
      <c r="J5" s="10"/>
    </row>
    <row r="6" spans="1:10" ht="24" customHeight="1" x14ac:dyDescent="0.2">
      <c r="A6" s="12" t="s">
        <v>502</v>
      </c>
      <c r="B6" s="12"/>
      <c r="C6" s="12"/>
      <c r="D6" s="12" t="s">
        <v>501</v>
      </c>
      <c r="E6" s="12"/>
      <c r="F6" s="13"/>
      <c r="G6" s="12"/>
      <c r="H6" s="12"/>
      <c r="I6" s="11"/>
      <c r="J6" s="10"/>
    </row>
    <row r="7" spans="1:10" ht="24" customHeight="1" x14ac:dyDescent="0.2">
      <c r="A7" s="9" t="s">
        <v>500</v>
      </c>
      <c r="B7" s="7" t="s">
        <v>499</v>
      </c>
      <c r="C7" s="9" t="s">
        <v>115</v>
      </c>
      <c r="D7" s="9" t="s">
        <v>498</v>
      </c>
      <c r="E7" s="8" t="s">
        <v>22</v>
      </c>
      <c r="F7" s="7">
        <v>1</v>
      </c>
      <c r="G7" s="6"/>
      <c r="H7" s="6"/>
      <c r="I7" s="6"/>
      <c r="J7" s="5"/>
    </row>
    <row r="8" spans="1:10" ht="24" customHeight="1" x14ac:dyDescent="0.2">
      <c r="A8" s="12" t="s">
        <v>497</v>
      </c>
      <c r="B8" s="12"/>
      <c r="C8" s="12"/>
      <c r="D8" s="12" t="s">
        <v>496</v>
      </c>
      <c r="E8" s="12"/>
      <c r="F8" s="13"/>
      <c r="G8" s="12"/>
      <c r="H8" s="12"/>
      <c r="I8" s="11"/>
      <c r="J8" s="10"/>
    </row>
    <row r="9" spans="1:10" ht="24" customHeight="1" x14ac:dyDescent="0.2">
      <c r="A9" s="9" t="s">
        <v>495</v>
      </c>
      <c r="B9" s="7" t="s">
        <v>494</v>
      </c>
      <c r="C9" s="9" t="s">
        <v>115</v>
      </c>
      <c r="D9" s="9" t="s">
        <v>493</v>
      </c>
      <c r="E9" s="8" t="s">
        <v>22</v>
      </c>
      <c r="F9" s="7">
        <v>1</v>
      </c>
      <c r="G9" s="6"/>
      <c r="H9" s="6"/>
      <c r="I9" s="6"/>
      <c r="J9" s="5"/>
    </row>
    <row r="10" spans="1:10" ht="24" customHeight="1" x14ac:dyDescent="0.2">
      <c r="A10" s="12" t="s">
        <v>492</v>
      </c>
      <c r="B10" s="12"/>
      <c r="C10" s="12"/>
      <c r="D10" s="12" t="s">
        <v>491</v>
      </c>
      <c r="E10" s="12"/>
      <c r="F10" s="13"/>
      <c r="G10" s="12"/>
      <c r="H10" s="12"/>
      <c r="I10" s="11"/>
      <c r="J10" s="10"/>
    </row>
    <row r="11" spans="1:10" ht="24" customHeight="1" x14ac:dyDescent="0.2">
      <c r="A11" s="9" t="s">
        <v>490</v>
      </c>
      <c r="B11" s="7" t="s">
        <v>489</v>
      </c>
      <c r="C11" s="9" t="s">
        <v>17</v>
      </c>
      <c r="D11" s="9" t="s">
        <v>488</v>
      </c>
      <c r="E11" s="8" t="s">
        <v>15</v>
      </c>
      <c r="F11" s="7">
        <v>6</v>
      </c>
      <c r="G11" s="6"/>
      <c r="H11" s="6"/>
      <c r="I11" s="6"/>
      <c r="J11" s="5"/>
    </row>
    <row r="12" spans="1:10" ht="24" customHeight="1" x14ac:dyDescent="0.2">
      <c r="A12" s="12" t="s">
        <v>487</v>
      </c>
      <c r="B12" s="12"/>
      <c r="C12" s="12"/>
      <c r="D12" s="12" t="s">
        <v>486</v>
      </c>
      <c r="E12" s="12"/>
      <c r="F12" s="13"/>
      <c r="G12" s="12"/>
      <c r="H12" s="12"/>
      <c r="I12" s="11"/>
      <c r="J12" s="10"/>
    </row>
    <row r="13" spans="1:10" ht="24" customHeight="1" x14ac:dyDescent="0.2">
      <c r="A13" s="9" t="s">
        <v>485</v>
      </c>
      <c r="B13" s="7" t="s">
        <v>484</v>
      </c>
      <c r="C13" s="9" t="s">
        <v>17</v>
      </c>
      <c r="D13" s="9" t="s">
        <v>483</v>
      </c>
      <c r="E13" s="8" t="s">
        <v>15</v>
      </c>
      <c r="F13" s="7">
        <v>26911.42</v>
      </c>
      <c r="G13" s="6"/>
      <c r="H13" s="6"/>
      <c r="I13" s="6"/>
      <c r="J13" s="5"/>
    </row>
    <row r="14" spans="1:10" ht="36" customHeight="1" x14ac:dyDescent="0.2">
      <c r="A14" s="9" t="s">
        <v>482</v>
      </c>
      <c r="B14" s="7" t="s">
        <v>481</v>
      </c>
      <c r="C14" s="9" t="s">
        <v>17</v>
      </c>
      <c r="D14" s="9" t="s">
        <v>480</v>
      </c>
      <c r="E14" s="8" t="s">
        <v>15</v>
      </c>
      <c r="F14" s="7">
        <v>26911.42</v>
      </c>
      <c r="G14" s="6"/>
      <c r="H14" s="6"/>
      <c r="I14" s="6"/>
      <c r="J14" s="5"/>
    </row>
    <row r="15" spans="1:10" ht="24" customHeight="1" x14ac:dyDescent="0.2">
      <c r="A15" s="9" t="s">
        <v>479</v>
      </c>
      <c r="B15" s="7" t="s">
        <v>478</v>
      </c>
      <c r="C15" s="9" t="s">
        <v>52</v>
      </c>
      <c r="D15" s="9" t="s">
        <v>477</v>
      </c>
      <c r="E15" s="8" t="s">
        <v>15</v>
      </c>
      <c r="F15" s="7">
        <v>26911.42</v>
      </c>
      <c r="G15" s="6"/>
      <c r="H15" s="6"/>
      <c r="I15" s="6"/>
      <c r="J15" s="5"/>
    </row>
    <row r="16" spans="1:10" ht="24" customHeight="1" x14ac:dyDescent="0.2">
      <c r="A16" s="9" t="s">
        <v>476</v>
      </c>
      <c r="B16" s="7" t="s">
        <v>475</v>
      </c>
      <c r="C16" s="9" t="s">
        <v>17</v>
      </c>
      <c r="D16" s="9" t="s">
        <v>474</v>
      </c>
      <c r="E16" s="8" t="s">
        <v>15</v>
      </c>
      <c r="F16" s="7">
        <v>26911.42</v>
      </c>
      <c r="G16" s="6"/>
      <c r="H16" s="6"/>
      <c r="I16" s="6"/>
      <c r="J16" s="5"/>
    </row>
    <row r="17" spans="1:10" ht="24" customHeight="1" x14ac:dyDescent="0.2">
      <c r="A17" s="9" t="s">
        <v>473</v>
      </c>
      <c r="B17" s="7" t="s">
        <v>472</v>
      </c>
      <c r="C17" s="9" t="s">
        <v>17</v>
      </c>
      <c r="D17" s="9" t="s">
        <v>471</v>
      </c>
      <c r="E17" s="8" t="s">
        <v>15</v>
      </c>
      <c r="F17" s="7">
        <v>20</v>
      </c>
      <c r="G17" s="6"/>
      <c r="H17" s="6"/>
      <c r="I17" s="6"/>
      <c r="J17" s="5"/>
    </row>
    <row r="18" spans="1:10" ht="24" customHeight="1" x14ac:dyDescent="0.2">
      <c r="A18" s="12" t="s">
        <v>470</v>
      </c>
      <c r="B18" s="12"/>
      <c r="C18" s="12"/>
      <c r="D18" s="12" t="s">
        <v>201</v>
      </c>
      <c r="E18" s="12"/>
      <c r="F18" s="13"/>
      <c r="G18" s="12"/>
      <c r="H18" s="12"/>
      <c r="I18" s="11"/>
      <c r="J18" s="10"/>
    </row>
    <row r="19" spans="1:10" ht="36" customHeight="1" x14ac:dyDescent="0.2">
      <c r="A19" s="9" t="s">
        <v>469</v>
      </c>
      <c r="B19" s="7" t="s">
        <v>468</v>
      </c>
      <c r="C19" s="9" t="s">
        <v>17</v>
      </c>
      <c r="D19" s="9" t="s">
        <v>467</v>
      </c>
      <c r="E19" s="8" t="s">
        <v>15</v>
      </c>
      <c r="F19" s="7">
        <v>6549.54</v>
      </c>
      <c r="G19" s="6"/>
      <c r="H19" s="6"/>
      <c r="I19" s="6"/>
      <c r="J19" s="5"/>
    </row>
    <row r="20" spans="1:10" ht="60" customHeight="1" x14ac:dyDescent="0.2">
      <c r="A20" s="9" t="s">
        <v>466</v>
      </c>
      <c r="B20" s="7" t="s">
        <v>465</v>
      </c>
      <c r="C20" s="9" t="s">
        <v>17</v>
      </c>
      <c r="D20" s="9" t="s">
        <v>464</v>
      </c>
      <c r="E20" s="8" t="s">
        <v>15</v>
      </c>
      <c r="F20" s="7">
        <v>4413.18</v>
      </c>
      <c r="G20" s="6"/>
      <c r="H20" s="6"/>
      <c r="I20" s="6"/>
      <c r="J20" s="5"/>
    </row>
    <row r="21" spans="1:10" ht="48" customHeight="1" x14ac:dyDescent="0.2">
      <c r="A21" s="9" t="s">
        <v>463</v>
      </c>
      <c r="B21" s="7" t="s">
        <v>462</v>
      </c>
      <c r="C21" s="9" t="s">
        <v>17</v>
      </c>
      <c r="D21" s="9" t="s">
        <v>461</v>
      </c>
      <c r="E21" s="8" t="s">
        <v>15</v>
      </c>
      <c r="F21" s="7">
        <v>6184.8</v>
      </c>
      <c r="G21" s="6"/>
      <c r="H21" s="6"/>
      <c r="I21" s="6"/>
      <c r="J21" s="5"/>
    </row>
    <row r="22" spans="1:10" ht="24" customHeight="1" x14ac:dyDescent="0.2">
      <c r="A22" s="9" t="s">
        <v>460</v>
      </c>
      <c r="B22" s="7" t="s">
        <v>459</v>
      </c>
      <c r="C22" s="9" t="s">
        <v>17</v>
      </c>
      <c r="D22" s="9" t="s">
        <v>458</v>
      </c>
      <c r="E22" s="8" t="s">
        <v>82</v>
      </c>
      <c r="F22" s="7">
        <v>1873.54</v>
      </c>
      <c r="G22" s="6"/>
      <c r="H22" s="6"/>
      <c r="I22" s="6"/>
      <c r="J22" s="5"/>
    </row>
    <row r="23" spans="1:10" ht="24" customHeight="1" x14ac:dyDescent="0.2">
      <c r="A23" s="9" t="s">
        <v>457</v>
      </c>
      <c r="B23" s="7" t="s">
        <v>456</v>
      </c>
      <c r="C23" s="9" t="s">
        <v>17</v>
      </c>
      <c r="D23" s="9" t="s">
        <v>455</v>
      </c>
      <c r="E23" s="8" t="s">
        <v>15</v>
      </c>
      <c r="F23" s="7">
        <v>2847.22</v>
      </c>
      <c r="G23" s="6"/>
      <c r="H23" s="6"/>
      <c r="I23" s="6"/>
      <c r="J23" s="5"/>
    </row>
    <row r="24" spans="1:10" ht="24" customHeight="1" x14ac:dyDescent="0.2">
      <c r="A24" s="9" t="s">
        <v>454</v>
      </c>
      <c r="B24" s="7" t="s">
        <v>453</v>
      </c>
      <c r="C24" s="9" t="s">
        <v>17</v>
      </c>
      <c r="D24" s="9" t="s">
        <v>452</v>
      </c>
      <c r="E24" s="8" t="s">
        <v>15</v>
      </c>
      <c r="F24" s="7">
        <v>9396.76</v>
      </c>
      <c r="G24" s="6"/>
      <c r="H24" s="6"/>
      <c r="I24" s="6"/>
      <c r="J24" s="5"/>
    </row>
    <row r="25" spans="1:10" ht="24" customHeight="1" x14ac:dyDescent="0.2">
      <c r="A25" s="9" t="s">
        <v>451</v>
      </c>
      <c r="B25" s="7" t="s">
        <v>450</v>
      </c>
      <c r="C25" s="9" t="s">
        <v>17</v>
      </c>
      <c r="D25" s="9" t="s">
        <v>449</v>
      </c>
      <c r="E25" s="8" t="s">
        <v>82</v>
      </c>
      <c r="F25" s="7">
        <v>1873.54</v>
      </c>
      <c r="G25" s="6"/>
      <c r="H25" s="6"/>
      <c r="I25" s="6"/>
      <c r="J25" s="5"/>
    </row>
    <row r="26" spans="1:10" ht="48" customHeight="1" x14ac:dyDescent="0.2">
      <c r="A26" s="9" t="s">
        <v>448</v>
      </c>
      <c r="B26" s="7" t="s">
        <v>447</v>
      </c>
      <c r="C26" s="9" t="s">
        <v>17</v>
      </c>
      <c r="D26" s="9" t="s">
        <v>446</v>
      </c>
      <c r="E26" s="8" t="s">
        <v>15</v>
      </c>
      <c r="F26" s="7">
        <v>1292.26</v>
      </c>
      <c r="G26" s="6"/>
      <c r="H26" s="6"/>
      <c r="I26" s="6"/>
      <c r="J26" s="5"/>
    </row>
    <row r="27" spans="1:10" ht="36" customHeight="1" x14ac:dyDescent="0.2">
      <c r="A27" s="9" t="s">
        <v>445</v>
      </c>
      <c r="B27" s="7" t="s">
        <v>444</v>
      </c>
      <c r="C27" s="9" t="s">
        <v>17</v>
      </c>
      <c r="D27" s="9" t="s">
        <v>443</v>
      </c>
      <c r="E27" s="8" t="s">
        <v>22</v>
      </c>
      <c r="F27" s="7">
        <v>3</v>
      </c>
      <c r="G27" s="6"/>
      <c r="H27" s="6"/>
      <c r="I27" s="6"/>
      <c r="J27" s="5"/>
    </row>
    <row r="28" spans="1:10" ht="36" customHeight="1" x14ac:dyDescent="0.2">
      <c r="A28" s="9" t="s">
        <v>445</v>
      </c>
      <c r="B28" s="7" t="s">
        <v>444</v>
      </c>
      <c r="C28" s="9" t="s">
        <v>17</v>
      </c>
      <c r="D28" s="9" t="s">
        <v>443</v>
      </c>
      <c r="E28" s="8" t="s">
        <v>22</v>
      </c>
      <c r="F28" s="7">
        <v>3</v>
      </c>
      <c r="G28" s="6"/>
      <c r="H28" s="6"/>
      <c r="I28" s="6"/>
      <c r="J28" s="5"/>
    </row>
    <row r="29" spans="1:10" ht="24" customHeight="1" x14ac:dyDescent="0.2">
      <c r="A29" s="12" t="s">
        <v>442</v>
      </c>
      <c r="B29" s="12"/>
      <c r="C29" s="12"/>
      <c r="D29" s="12" t="s">
        <v>441</v>
      </c>
      <c r="E29" s="12"/>
      <c r="F29" s="13"/>
      <c r="G29" s="12"/>
      <c r="H29" s="12"/>
      <c r="I29" s="11"/>
      <c r="J29" s="10"/>
    </row>
    <row r="30" spans="1:10" ht="24" customHeight="1" x14ac:dyDescent="0.2">
      <c r="A30" s="9" t="s">
        <v>440</v>
      </c>
      <c r="B30" s="7" t="s">
        <v>439</v>
      </c>
      <c r="C30" s="9" t="s">
        <v>17</v>
      </c>
      <c r="D30" s="9" t="s">
        <v>438</v>
      </c>
      <c r="E30" s="8" t="s">
        <v>15</v>
      </c>
      <c r="F30" s="7">
        <v>1241.4000000000001</v>
      </c>
      <c r="G30" s="6"/>
      <c r="H30" s="6"/>
      <c r="I30" s="6"/>
      <c r="J30" s="5"/>
    </row>
    <row r="31" spans="1:10" ht="24" customHeight="1" x14ac:dyDescent="0.2">
      <c r="A31" s="9" t="s">
        <v>437</v>
      </c>
      <c r="B31" s="7" t="s">
        <v>436</v>
      </c>
      <c r="C31" s="9" t="s">
        <v>17</v>
      </c>
      <c r="D31" s="9" t="s">
        <v>435</v>
      </c>
      <c r="E31" s="8" t="s">
        <v>22</v>
      </c>
      <c r="F31" s="7">
        <v>20</v>
      </c>
      <c r="G31" s="6"/>
      <c r="H31" s="6"/>
      <c r="I31" s="6"/>
      <c r="J31" s="5"/>
    </row>
    <row r="32" spans="1:10" ht="24" customHeight="1" x14ac:dyDescent="0.2">
      <c r="A32" s="9" t="s">
        <v>434</v>
      </c>
      <c r="B32" s="7" t="s">
        <v>433</v>
      </c>
      <c r="C32" s="9" t="s">
        <v>17</v>
      </c>
      <c r="D32" s="9" t="s">
        <v>432</v>
      </c>
      <c r="E32" s="8" t="s">
        <v>22</v>
      </c>
      <c r="F32" s="7">
        <v>30</v>
      </c>
      <c r="G32" s="6"/>
      <c r="H32" s="6"/>
      <c r="I32" s="6"/>
      <c r="J32" s="5"/>
    </row>
    <row r="33" spans="1:10" ht="24" customHeight="1" x14ac:dyDescent="0.2">
      <c r="A33" s="9" t="s">
        <v>431</v>
      </c>
      <c r="B33" s="7" t="s">
        <v>430</v>
      </c>
      <c r="C33" s="9" t="s">
        <v>17</v>
      </c>
      <c r="D33" s="9" t="s">
        <v>429</v>
      </c>
      <c r="E33" s="8" t="s">
        <v>22</v>
      </c>
      <c r="F33" s="7">
        <v>8</v>
      </c>
      <c r="G33" s="6"/>
      <c r="H33" s="6"/>
      <c r="I33" s="6"/>
      <c r="J33" s="5"/>
    </row>
    <row r="34" spans="1:10" ht="24" customHeight="1" x14ac:dyDescent="0.2">
      <c r="A34" s="9" t="s">
        <v>428</v>
      </c>
      <c r="B34" s="7" t="s">
        <v>427</v>
      </c>
      <c r="C34" s="9" t="s">
        <v>17</v>
      </c>
      <c r="D34" s="9" t="s">
        <v>426</v>
      </c>
      <c r="E34" s="8" t="s">
        <v>22</v>
      </c>
      <c r="F34" s="7">
        <v>16</v>
      </c>
      <c r="G34" s="6"/>
      <c r="H34" s="6"/>
      <c r="I34" s="6"/>
      <c r="J34" s="5"/>
    </row>
    <row r="35" spans="1:10" ht="24" customHeight="1" x14ac:dyDescent="0.2">
      <c r="A35" s="9" t="s">
        <v>425</v>
      </c>
      <c r="B35" s="7" t="s">
        <v>424</v>
      </c>
      <c r="C35" s="9" t="s">
        <v>17</v>
      </c>
      <c r="D35" s="9" t="s">
        <v>423</v>
      </c>
      <c r="E35" s="8" t="s">
        <v>22</v>
      </c>
      <c r="F35" s="7">
        <v>100</v>
      </c>
      <c r="G35" s="6"/>
      <c r="H35" s="6"/>
      <c r="I35" s="6"/>
      <c r="J35" s="5"/>
    </row>
    <row r="36" spans="1:10" ht="24" customHeight="1" x14ac:dyDescent="0.2">
      <c r="A36" s="9" t="s">
        <v>422</v>
      </c>
      <c r="B36" s="7" t="s">
        <v>421</v>
      </c>
      <c r="C36" s="9" t="s">
        <v>17</v>
      </c>
      <c r="D36" s="9" t="s">
        <v>420</v>
      </c>
      <c r="E36" s="8" t="s">
        <v>22</v>
      </c>
      <c r="F36" s="7">
        <v>4</v>
      </c>
      <c r="G36" s="6"/>
      <c r="H36" s="6"/>
      <c r="I36" s="6"/>
      <c r="J36" s="5"/>
    </row>
    <row r="37" spans="1:10" ht="24" customHeight="1" x14ac:dyDescent="0.2">
      <c r="A37" s="12" t="s">
        <v>419</v>
      </c>
      <c r="B37" s="12"/>
      <c r="C37" s="12"/>
      <c r="D37" s="12" t="s">
        <v>418</v>
      </c>
      <c r="E37" s="12"/>
      <c r="F37" s="13"/>
      <c r="G37" s="12"/>
      <c r="H37" s="12"/>
      <c r="I37" s="11"/>
      <c r="J37" s="10"/>
    </row>
    <row r="38" spans="1:10" ht="24" customHeight="1" x14ac:dyDescent="0.2">
      <c r="A38" s="9" t="s">
        <v>417</v>
      </c>
      <c r="B38" s="7" t="s">
        <v>416</v>
      </c>
      <c r="C38" s="9" t="s">
        <v>17</v>
      </c>
      <c r="D38" s="9" t="s">
        <v>415</v>
      </c>
      <c r="E38" s="8" t="s">
        <v>22</v>
      </c>
      <c r="F38" s="7">
        <v>8</v>
      </c>
      <c r="G38" s="6"/>
      <c r="H38" s="6"/>
      <c r="I38" s="6"/>
      <c r="J38" s="5"/>
    </row>
    <row r="39" spans="1:10" ht="24" customHeight="1" x14ac:dyDescent="0.2">
      <c r="A39" s="9" t="s">
        <v>414</v>
      </c>
      <c r="B39" s="7" t="s">
        <v>413</v>
      </c>
      <c r="C39" s="9" t="s">
        <v>17</v>
      </c>
      <c r="D39" s="9" t="s">
        <v>412</v>
      </c>
      <c r="E39" s="8" t="s">
        <v>22</v>
      </c>
      <c r="F39" s="7">
        <v>2</v>
      </c>
      <c r="G39" s="6"/>
      <c r="H39" s="6"/>
      <c r="I39" s="6"/>
      <c r="J39" s="5"/>
    </row>
    <row r="40" spans="1:10" ht="24" customHeight="1" x14ac:dyDescent="0.2">
      <c r="A40" s="9" t="s">
        <v>411</v>
      </c>
      <c r="B40" s="7" t="s">
        <v>410</v>
      </c>
      <c r="C40" s="9" t="s">
        <v>17</v>
      </c>
      <c r="D40" s="9" t="s">
        <v>409</v>
      </c>
      <c r="E40" s="8" t="s">
        <v>22</v>
      </c>
      <c r="F40" s="7">
        <v>2</v>
      </c>
      <c r="G40" s="6"/>
      <c r="H40" s="6"/>
      <c r="I40" s="6"/>
      <c r="J40" s="5"/>
    </row>
    <row r="41" spans="1:10" ht="36" customHeight="1" x14ac:dyDescent="0.2">
      <c r="A41" s="9" t="s">
        <v>408</v>
      </c>
      <c r="B41" s="7" t="s">
        <v>407</v>
      </c>
      <c r="C41" s="9" t="s">
        <v>17</v>
      </c>
      <c r="D41" s="9" t="s">
        <v>406</v>
      </c>
      <c r="E41" s="8" t="s">
        <v>22</v>
      </c>
      <c r="F41" s="7">
        <v>2</v>
      </c>
      <c r="G41" s="6"/>
      <c r="H41" s="6"/>
      <c r="I41" s="6"/>
      <c r="J41" s="5"/>
    </row>
    <row r="42" spans="1:10" ht="24" customHeight="1" x14ac:dyDescent="0.2">
      <c r="A42" s="9" t="s">
        <v>405</v>
      </c>
      <c r="B42" s="7" t="s">
        <v>404</v>
      </c>
      <c r="C42" s="9" t="s">
        <v>17</v>
      </c>
      <c r="D42" s="9" t="s">
        <v>403</v>
      </c>
      <c r="E42" s="8" t="s">
        <v>22</v>
      </c>
      <c r="F42" s="7">
        <v>1</v>
      </c>
      <c r="G42" s="6"/>
      <c r="H42" s="6"/>
      <c r="I42" s="6"/>
      <c r="J42" s="5"/>
    </row>
    <row r="43" spans="1:10" ht="48" customHeight="1" x14ac:dyDescent="0.2">
      <c r="A43" s="9" t="s">
        <v>402</v>
      </c>
      <c r="B43" s="7" t="s">
        <v>401</v>
      </c>
      <c r="C43" s="9" t="s">
        <v>17</v>
      </c>
      <c r="D43" s="9" t="s">
        <v>400</v>
      </c>
      <c r="E43" s="8" t="s">
        <v>387</v>
      </c>
      <c r="F43" s="7">
        <v>1</v>
      </c>
      <c r="G43" s="6"/>
      <c r="H43" s="6"/>
      <c r="I43" s="6"/>
      <c r="J43" s="5"/>
    </row>
    <row r="44" spans="1:10" ht="24" customHeight="1" x14ac:dyDescent="0.2">
      <c r="A44" s="9" t="s">
        <v>399</v>
      </c>
      <c r="B44" s="7" t="s">
        <v>398</v>
      </c>
      <c r="C44" s="9" t="s">
        <v>17</v>
      </c>
      <c r="D44" s="9" t="s">
        <v>397</v>
      </c>
      <c r="E44" s="8" t="s">
        <v>387</v>
      </c>
      <c r="F44" s="7">
        <v>1</v>
      </c>
      <c r="G44" s="6"/>
      <c r="H44" s="6"/>
      <c r="I44" s="6"/>
      <c r="J44" s="5"/>
    </row>
    <row r="45" spans="1:10" ht="36" customHeight="1" x14ac:dyDescent="0.2">
      <c r="A45" s="9" t="s">
        <v>396</v>
      </c>
      <c r="B45" s="7" t="s">
        <v>395</v>
      </c>
      <c r="C45" s="9" t="s">
        <v>17</v>
      </c>
      <c r="D45" s="9" t="s">
        <v>394</v>
      </c>
      <c r="E45" s="8" t="s">
        <v>387</v>
      </c>
      <c r="F45" s="7">
        <v>1</v>
      </c>
      <c r="G45" s="6"/>
      <c r="H45" s="6"/>
      <c r="I45" s="6"/>
      <c r="J45" s="5"/>
    </row>
    <row r="46" spans="1:10" ht="36" customHeight="1" x14ac:dyDescent="0.2">
      <c r="A46" s="9" t="s">
        <v>393</v>
      </c>
      <c r="B46" s="7" t="s">
        <v>392</v>
      </c>
      <c r="C46" s="9" t="s">
        <v>17</v>
      </c>
      <c r="D46" s="9" t="s">
        <v>391</v>
      </c>
      <c r="E46" s="8" t="s">
        <v>387</v>
      </c>
      <c r="F46" s="7">
        <v>1</v>
      </c>
      <c r="G46" s="6"/>
      <c r="H46" s="6"/>
      <c r="I46" s="6"/>
      <c r="J46" s="5"/>
    </row>
    <row r="47" spans="1:10" ht="36" customHeight="1" x14ac:dyDescent="0.2">
      <c r="A47" s="9" t="s">
        <v>390</v>
      </c>
      <c r="B47" s="7" t="s">
        <v>389</v>
      </c>
      <c r="C47" s="9" t="s">
        <v>17</v>
      </c>
      <c r="D47" s="9" t="s">
        <v>388</v>
      </c>
      <c r="E47" s="8" t="s">
        <v>387</v>
      </c>
      <c r="F47" s="7">
        <v>1</v>
      </c>
      <c r="G47" s="6"/>
      <c r="H47" s="6"/>
      <c r="I47" s="6"/>
      <c r="J47" s="5"/>
    </row>
    <row r="48" spans="1:10" ht="24" customHeight="1" x14ac:dyDescent="0.2">
      <c r="A48" s="9" t="s">
        <v>386</v>
      </c>
      <c r="B48" s="7" t="s">
        <v>385</v>
      </c>
      <c r="C48" s="9" t="s">
        <v>17</v>
      </c>
      <c r="D48" s="9" t="s">
        <v>384</v>
      </c>
      <c r="E48" s="8" t="s">
        <v>22</v>
      </c>
      <c r="F48" s="7">
        <v>10</v>
      </c>
      <c r="G48" s="6"/>
      <c r="H48" s="6"/>
      <c r="I48" s="6"/>
      <c r="J48" s="5"/>
    </row>
    <row r="49" spans="1:10" ht="24" customHeight="1" x14ac:dyDescent="0.2">
      <c r="A49" s="12" t="s">
        <v>383</v>
      </c>
      <c r="B49" s="12"/>
      <c r="C49" s="12"/>
      <c r="D49" s="12" t="s">
        <v>382</v>
      </c>
      <c r="E49" s="12"/>
      <c r="F49" s="13"/>
      <c r="G49" s="12"/>
      <c r="H49" s="12"/>
      <c r="I49" s="11"/>
      <c r="J49" s="10"/>
    </row>
    <row r="50" spans="1:10" ht="72" customHeight="1" x14ac:dyDescent="0.2">
      <c r="A50" s="9" t="s">
        <v>381</v>
      </c>
      <c r="B50" s="7" t="s">
        <v>380</v>
      </c>
      <c r="C50" s="9" t="s">
        <v>52</v>
      </c>
      <c r="D50" s="9" t="s">
        <v>379</v>
      </c>
      <c r="E50" s="8" t="s">
        <v>31</v>
      </c>
      <c r="F50" s="7">
        <v>128.96</v>
      </c>
      <c r="G50" s="6"/>
      <c r="H50" s="6"/>
      <c r="I50" s="6"/>
      <c r="J50" s="5"/>
    </row>
    <row r="51" spans="1:10" ht="60" customHeight="1" x14ac:dyDescent="0.2">
      <c r="A51" s="9" t="s">
        <v>378</v>
      </c>
      <c r="B51" s="7" t="s">
        <v>377</v>
      </c>
      <c r="C51" s="9" t="s">
        <v>52</v>
      </c>
      <c r="D51" s="9" t="s">
        <v>376</v>
      </c>
      <c r="E51" s="8" t="s">
        <v>31</v>
      </c>
      <c r="F51" s="7">
        <v>128.96</v>
      </c>
      <c r="G51" s="6"/>
      <c r="H51" s="6"/>
      <c r="I51" s="6"/>
      <c r="J51" s="5"/>
    </row>
    <row r="52" spans="1:10" ht="24" customHeight="1" x14ac:dyDescent="0.2">
      <c r="A52" s="9" t="s">
        <v>375</v>
      </c>
      <c r="B52" s="7" t="s">
        <v>374</v>
      </c>
      <c r="C52" s="9" t="s">
        <v>17</v>
      </c>
      <c r="D52" s="9" t="s">
        <v>373</v>
      </c>
      <c r="E52" s="8" t="s">
        <v>22</v>
      </c>
      <c r="F52" s="7">
        <v>1</v>
      </c>
      <c r="G52" s="6"/>
      <c r="H52" s="6"/>
      <c r="I52" s="6"/>
      <c r="J52" s="5"/>
    </row>
    <row r="53" spans="1:10" ht="24" customHeight="1" x14ac:dyDescent="0.2">
      <c r="A53" s="9" t="s">
        <v>372</v>
      </c>
      <c r="B53" s="7" t="s">
        <v>371</v>
      </c>
      <c r="C53" s="9" t="s">
        <v>17</v>
      </c>
      <c r="D53" s="9" t="s">
        <v>370</v>
      </c>
      <c r="E53" s="8" t="s">
        <v>22</v>
      </c>
      <c r="F53" s="7">
        <v>1</v>
      </c>
      <c r="G53" s="6"/>
      <c r="H53" s="6"/>
      <c r="I53" s="6"/>
      <c r="J53" s="5"/>
    </row>
    <row r="54" spans="1:10" ht="36" customHeight="1" x14ac:dyDescent="0.2">
      <c r="A54" s="9" t="s">
        <v>369</v>
      </c>
      <c r="B54" s="7" t="s">
        <v>368</v>
      </c>
      <c r="C54" s="9" t="s">
        <v>17</v>
      </c>
      <c r="D54" s="9" t="s">
        <v>367</v>
      </c>
      <c r="E54" s="8" t="s">
        <v>22</v>
      </c>
      <c r="F54" s="7">
        <v>1</v>
      </c>
      <c r="G54" s="6"/>
      <c r="H54" s="6"/>
      <c r="I54" s="6"/>
      <c r="J54" s="5"/>
    </row>
    <row r="55" spans="1:10" ht="24" customHeight="1" x14ac:dyDescent="0.2">
      <c r="A55" s="9" t="s">
        <v>366</v>
      </c>
      <c r="B55" s="7" t="s">
        <v>365</v>
      </c>
      <c r="C55" s="9" t="s">
        <v>17</v>
      </c>
      <c r="D55" s="9" t="s">
        <v>364</v>
      </c>
      <c r="E55" s="8" t="s">
        <v>82</v>
      </c>
      <c r="F55" s="7">
        <v>3459.2</v>
      </c>
      <c r="G55" s="6"/>
      <c r="H55" s="6"/>
      <c r="I55" s="6"/>
      <c r="J55" s="5"/>
    </row>
    <row r="56" spans="1:10" ht="24" customHeight="1" x14ac:dyDescent="0.2">
      <c r="A56" s="9" t="s">
        <v>363</v>
      </c>
      <c r="B56" s="7" t="s">
        <v>362</v>
      </c>
      <c r="C56" s="9" t="s">
        <v>17</v>
      </c>
      <c r="D56" s="9" t="s">
        <v>361</v>
      </c>
      <c r="E56" s="8" t="s">
        <v>82</v>
      </c>
      <c r="F56" s="7">
        <v>1729.6</v>
      </c>
      <c r="G56" s="6"/>
      <c r="H56" s="6"/>
      <c r="I56" s="6"/>
      <c r="J56" s="5"/>
    </row>
    <row r="57" spans="1:10" ht="24" customHeight="1" x14ac:dyDescent="0.2">
      <c r="A57" s="9" t="s">
        <v>360</v>
      </c>
      <c r="B57" s="7" t="s">
        <v>359</v>
      </c>
      <c r="C57" s="9" t="s">
        <v>17</v>
      </c>
      <c r="D57" s="9" t="s">
        <v>358</v>
      </c>
      <c r="E57" s="8" t="s">
        <v>22</v>
      </c>
      <c r="F57" s="7">
        <v>88</v>
      </c>
      <c r="G57" s="6"/>
      <c r="H57" s="6"/>
      <c r="I57" s="6"/>
      <c r="J57" s="5"/>
    </row>
    <row r="58" spans="1:10" ht="24" customHeight="1" x14ac:dyDescent="0.2">
      <c r="A58" s="9" t="s">
        <v>357</v>
      </c>
      <c r="B58" s="7" t="s">
        <v>356</v>
      </c>
      <c r="C58" s="9" t="s">
        <v>17</v>
      </c>
      <c r="D58" s="9" t="s">
        <v>355</v>
      </c>
      <c r="E58" s="8" t="s">
        <v>22</v>
      </c>
      <c r="F58" s="7">
        <v>576</v>
      </c>
      <c r="G58" s="6"/>
      <c r="H58" s="6"/>
      <c r="I58" s="6"/>
      <c r="J58" s="5"/>
    </row>
    <row r="59" spans="1:10" ht="72" customHeight="1" x14ac:dyDescent="0.2">
      <c r="A59" s="9" t="s">
        <v>354</v>
      </c>
      <c r="B59" s="7" t="s">
        <v>353</v>
      </c>
      <c r="C59" s="9" t="s">
        <v>17</v>
      </c>
      <c r="D59" s="9" t="s">
        <v>352</v>
      </c>
      <c r="E59" s="8" t="s">
        <v>22</v>
      </c>
      <c r="F59" s="7">
        <v>88</v>
      </c>
      <c r="G59" s="6"/>
      <c r="H59" s="6"/>
      <c r="I59" s="6"/>
      <c r="J59" s="5"/>
    </row>
    <row r="60" spans="1:10" ht="24" customHeight="1" x14ac:dyDescent="0.2">
      <c r="A60" s="9" t="s">
        <v>351</v>
      </c>
      <c r="B60" s="7" t="s">
        <v>144</v>
      </c>
      <c r="C60" s="9" t="s">
        <v>17</v>
      </c>
      <c r="D60" s="9" t="s">
        <v>143</v>
      </c>
      <c r="E60" s="8" t="s">
        <v>22</v>
      </c>
      <c r="F60" s="7">
        <v>8</v>
      </c>
      <c r="G60" s="6"/>
      <c r="H60" s="6"/>
      <c r="I60" s="6"/>
      <c r="J60" s="5"/>
    </row>
    <row r="61" spans="1:10" ht="24" customHeight="1" x14ac:dyDescent="0.2">
      <c r="A61" s="12" t="s">
        <v>350</v>
      </c>
      <c r="B61" s="12"/>
      <c r="C61" s="12"/>
      <c r="D61" s="12" t="s">
        <v>349</v>
      </c>
      <c r="E61" s="12"/>
      <c r="F61" s="13"/>
      <c r="G61" s="12"/>
      <c r="H61" s="12"/>
      <c r="I61" s="11"/>
      <c r="J61" s="10"/>
    </row>
    <row r="62" spans="1:10" ht="24" customHeight="1" x14ac:dyDescent="0.2">
      <c r="A62" s="12" t="s">
        <v>348</v>
      </c>
      <c r="B62" s="12"/>
      <c r="C62" s="12"/>
      <c r="D62" s="12" t="s">
        <v>236</v>
      </c>
      <c r="E62" s="12"/>
      <c r="F62" s="13"/>
      <c r="G62" s="12"/>
      <c r="H62" s="12"/>
      <c r="I62" s="11"/>
      <c r="J62" s="10"/>
    </row>
    <row r="63" spans="1:10" ht="24" customHeight="1" x14ac:dyDescent="0.2">
      <c r="A63" s="9" t="s">
        <v>347</v>
      </c>
      <c r="B63" s="7" t="s">
        <v>39</v>
      </c>
      <c r="C63" s="9" t="s">
        <v>17</v>
      </c>
      <c r="D63" s="9" t="s">
        <v>38</v>
      </c>
      <c r="E63" s="8" t="s">
        <v>31</v>
      </c>
      <c r="F63" s="7">
        <v>11.38</v>
      </c>
      <c r="G63" s="6"/>
      <c r="H63" s="6"/>
      <c r="I63" s="6"/>
      <c r="J63" s="5"/>
    </row>
    <row r="64" spans="1:10" ht="48" customHeight="1" x14ac:dyDescent="0.2">
      <c r="A64" s="9" t="s">
        <v>346</v>
      </c>
      <c r="B64" s="7" t="s">
        <v>67</v>
      </c>
      <c r="C64" s="9" t="s">
        <v>17</v>
      </c>
      <c r="D64" s="9" t="s">
        <v>66</v>
      </c>
      <c r="E64" s="8" t="s">
        <v>31</v>
      </c>
      <c r="F64" s="7">
        <v>11.38</v>
      </c>
      <c r="G64" s="6"/>
      <c r="H64" s="6"/>
      <c r="I64" s="6"/>
      <c r="J64" s="5"/>
    </row>
    <row r="65" spans="1:10" ht="36" customHeight="1" x14ac:dyDescent="0.2">
      <c r="A65" s="9" t="s">
        <v>345</v>
      </c>
      <c r="B65" s="7" t="s">
        <v>33</v>
      </c>
      <c r="C65" s="9" t="s">
        <v>17</v>
      </c>
      <c r="D65" s="9" t="s">
        <v>32</v>
      </c>
      <c r="E65" s="8" t="s">
        <v>31</v>
      </c>
      <c r="F65" s="7">
        <v>4.5199999999999996</v>
      </c>
      <c r="G65" s="6"/>
      <c r="H65" s="6"/>
      <c r="I65" s="6"/>
      <c r="J65" s="5"/>
    </row>
    <row r="66" spans="1:10" ht="24" customHeight="1" x14ac:dyDescent="0.2">
      <c r="A66" s="9" t="s">
        <v>344</v>
      </c>
      <c r="B66" s="7" t="s">
        <v>343</v>
      </c>
      <c r="C66" s="9" t="s">
        <v>52</v>
      </c>
      <c r="D66" s="9" t="s">
        <v>342</v>
      </c>
      <c r="E66" s="8" t="s">
        <v>31</v>
      </c>
      <c r="F66" s="7">
        <v>0.2</v>
      </c>
      <c r="G66" s="6"/>
      <c r="H66" s="6"/>
      <c r="I66" s="6"/>
      <c r="J66" s="5"/>
    </row>
    <row r="67" spans="1:10" ht="24" customHeight="1" x14ac:dyDescent="0.2">
      <c r="A67" s="12" t="s">
        <v>341</v>
      </c>
      <c r="B67" s="12"/>
      <c r="C67" s="12"/>
      <c r="D67" s="12" t="s">
        <v>229</v>
      </c>
      <c r="E67" s="12"/>
      <c r="F67" s="13"/>
      <c r="G67" s="12"/>
      <c r="H67" s="12"/>
      <c r="I67" s="11"/>
      <c r="J67" s="10"/>
    </row>
    <row r="68" spans="1:10" ht="36" customHeight="1" x14ac:dyDescent="0.2">
      <c r="A68" s="9" t="s">
        <v>340</v>
      </c>
      <c r="B68" s="7" t="s">
        <v>227</v>
      </c>
      <c r="C68" s="9" t="s">
        <v>17</v>
      </c>
      <c r="D68" s="9" t="s">
        <v>226</v>
      </c>
      <c r="E68" s="8" t="s">
        <v>15</v>
      </c>
      <c r="F68" s="7">
        <v>115.2</v>
      </c>
      <c r="G68" s="6"/>
      <c r="H68" s="6"/>
      <c r="I68" s="6"/>
      <c r="J68" s="5"/>
    </row>
    <row r="69" spans="1:10" ht="24" customHeight="1" x14ac:dyDescent="0.2">
      <c r="A69" s="9" t="s">
        <v>339</v>
      </c>
      <c r="B69" s="7" t="s">
        <v>338</v>
      </c>
      <c r="C69" s="9" t="s">
        <v>52</v>
      </c>
      <c r="D69" s="9" t="s">
        <v>337</v>
      </c>
      <c r="E69" s="8" t="s">
        <v>222</v>
      </c>
      <c r="F69" s="7">
        <v>25.6</v>
      </c>
      <c r="G69" s="6"/>
      <c r="H69" s="6"/>
      <c r="I69" s="6"/>
      <c r="J69" s="5"/>
    </row>
    <row r="70" spans="1:10" ht="24" customHeight="1" x14ac:dyDescent="0.2">
      <c r="A70" s="9" t="s">
        <v>336</v>
      </c>
      <c r="B70" s="7" t="s">
        <v>224</v>
      </c>
      <c r="C70" s="9" t="s">
        <v>52</v>
      </c>
      <c r="D70" s="9" t="s">
        <v>223</v>
      </c>
      <c r="E70" s="8" t="s">
        <v>222</v>
      </c>
      <c r="F70" s="7">
        <v>27.6</v>
      </c>
      <c r="G70" s="6"/>
      <c r="H70" s="6"/>
      <c r="I70" s="6"/>
      <c r="J70" s="5"/>
    </row>
    <row r="71" spans="1:10" ht="24" customHeight="1" x14ac:dyDescent="0.2">
      <c r="A71" s="12" t="s">
        <v>335</v>
      </c>
      <c r="B71" s="12"/>
      <c r="C71" s="12"/>
      <c r="D71" s="12" t="s">
        <v>220</v>
      </c>
      <c r="E71" s="12"/>
      <c r="F71" s="13"/>
      <c r="G71" s="12"/>
      <c r="H71" s="12"/>
      <c r="I71" s="11"/>
      <c r="J71" s="10"/>
    </row>
    <row r="72" spans="1:10" ht="24" customHeight="1" x14ac:dyDescent="0.2">
      <c r="A72" s="9" t="s">
        <v>334</v>
      </c>
      <c r="B72" s="7" t="s">
        <v>64</v>
      </c>
      <c r="C72" s="9" t="s">
        <v>17</v>
      </c>
      <c r="D72" s="9" t="s">
        <v>63</v>
      </c>
      <c r="E72" s="8" t="s">
        <v>15</v>
      </c>
      <c r="F72" s="7">
        <v>230.4</v>
      </c>
      <c r="G72" s="6"/>
      <c r="H72" s="6"/>
      <c r="I72" s="6"/>
      <c r="J72" s="5"/>
    </row>
    <row r="73" spans="1:10" ht="36" customHeight="1" x14ac:dyDescent="0.2">
      <c r="A73" s="9" t="s">
        <v>333</v>
      </c>
      <c r="B73" s="7" t="s">
        <v>61</v>
      </c>
      <c r="C73" s="9" t="s">
        <v>17</v>
      </c>
      <c r="D73" s="9" t="s">
        <v>60</v>
      </c>
      <c r="E73" s="8" t="s">
        <v>15</v>
      </c>
      <c r="F73" s="7">
        <v>230.4</v>
      </c>
      <c r="G73" s="6"/>
      <c r="H73" s="6"/>
      <c r="I73" s="6"/>
      <c r="J73" s="5"/>
    </row>
    <row r="74" spans="1:10" ht="60" customHeight="1" x14ac:dyDescent="0.2">
      <c r="A74" s="9" t="s">
        <v>332</v>
      </c>
      <c r="B74" s="7" t="s">
        <v>193</v>
      </c>
      <c r="C74" s="9" t="s">
        <v>17</v>
      </c>
      <c r="D74" s="9" t="s">
        <v>192</v>
      </c>
      <c r="E74" s="8" t="s">
        <v>15</v>
      </c>
      <c r="F74" s="7">
        <v>52.68</v>
      </c>
      <c r="G74" s="6"/>
      <c r="H74" s="6"/>
      <c r="I74" s="6"/>
      <c r="J74" s="5"/>
    </row>
    <row r="75" spans="1:10" ht="24" customHeight="1" x14ac:dyDescent="0.2">
      <c r="A75" s="9" t="s">
        <v>331</v>
      </c>
      <c r="B75" s="7" t="s">
        <v>330</v>
      </c>
      <c r="C75" s="9" t="s">
        <v>17</v>
      </c>
      <c r="D75" s="9" t="s">
        <v>329</v>
      </c>
      <c r="E75" s="8" t="s">
        <v>82</v>
      </c>
      <c r="F75" s="7">
        <v>12.96</v>
      </c>
      <c r="G75" s="6"/>
      <c r="H75" s="6"/>
      <c r="I75" s="6"/>
      <c r="J75" s="5"/>
    </row>
    <row r="76" spans="1:10" ht="24" customHeight="1" x14ac:dyDescent="0.2">
      <c r="A76" s="9" t="s">
        <v>328</v>
      </c>
      <c r="B76" s="7" t="s">
        <v>327</v>
      </c>
      <c r="C76" s="9" t="s">
        <v>52</v>
      </c>
      <c r="D76" s="9" t="s">
        <v>326</v>
      </c>
      <c r="E76" s="8" t="s">
        <v>15</v>
      </c>
      <c r="F76" s="7">
        <v>72</v>
      </c>
      <c r="G76" s="6"/>
      <c r="H76" s="6"/>
      <c r="I76" s="6"/>
      <c r="J76" s="5"/>
    </row>
    <row r="77" spans="1:10" ht="24" customHeight="1" x14ac:dyDescent="0.2">
      <c r="A77" s="12" t="s">
        <v>325</v>
      </c>
      <c r="B77" s="12"/>
      <c r="C77" s="12"/>
      <c r="D77" s="12" t="s">
        <v>201</v>
      </c>
      <c r="E77" s="12"/>
      <c r="F77" s="13"/>
      <c r="G77" s="12"/>
      <c r="H77" s="12"/>
      <c r="I77" s="11"/>
      <c r="J77" s="10"/>
    </row>
    <row r="78" spans="1:10" ht="24" customHeight="1" x14ac:dyDescent="0.2">
      <c r="A78" s="9" t="s">
        <v>324</v>
      </c>
      <c r="B78" s="7" t="s">
        <v>199</v>
      </c>
      <c r="C78" s="9" t="s">
        <v>17</v>
      </c>
      <c r="D78" s="9" t="s">
        <v>198</v>
      </c>
      <c r="E78" s="8" t="s">
        <v>15</v>
      </c>
      <c r="F78" s="7">
        <v>194.12</v>
      </c>
      <c r="G78" s="6"/>
      <c r="H78" s="6"/>
      <c r="I78" s="6"/>
      <c r="J78" s="5"/>
    </row>
    <row r="79" spans="1:10" ht="24" customHeight="1" x14ac:dyDescent="0.2">
      <c r="A79" s="9" t="s">
        <v>323</v>
      </c>
      <c r="B79" s="7" t="s">
        <v>196</v>
      </c>
      <c r="C79" s="9" t="s">
        <v>17</v>
      </c>
      <c r="D79" s="9" t="s">
        <v>195</v>
      </c>
      <c r="E79" s="8" t="s">
        <v>15</v>
      </c>
      <c r="F79" s="7">
        <v>194.12</v>
      </c>
      <c r="G79" s="6"/>
      <c r="H79" s="6"/>
      <c r="I79" s="6"/>
      <c r="J79" s="5"/>
    </row>
    <row r="80" spans="1:10" ht="60" customHeight="1" x14ac:dyDescent="0.2">
      <c r="A80" s="9" t="s">
        <v>322</v>
      </c>
      <c r="B80" s="7" t="s">
        <v>193</v>
      </c>
      <c r="C80" s="9" t="s">
        <v>17</v>
      </c>
      <c r="D80" s="9" t="s">
        <v>192</v>
      </c>
      <c r="E80" s="8" t="s">
        <v>15</v>
      </c>
      <c r="F80" s="7">
        <v>194.12</v>
      </c>
      <c r="G80" s="6"/>
      <c r="H80" s="6"/>
      <c r="I80" s="6"/>
      <c r="J80" s="5"/>
    </row>
    <row r="81" spans="1:10" ht="24" customHeight="1" x14ac:dyDescent="0.2">
      <c r="A81" s="9" t="s">
        <v>321</v>
      </c>
      <c r="B81" s="7" t="s">
        <v>190</v>
      </c>
      <c r="C81" s="9" t="s">
        <v>17</v>
      </c>
      <c r="D81" s="9" t="s">
        <v>189</v>
      </c>
      <c r="E81" s="8" t="s">
        <v>82</v>
      </c>
      <c r="F81" s="7">
        <v>1.6</v>
      </c>
      <c r="G81" s="6"/>
      <c r="H81" s="6"/>
      <c r="I81" s="6"/>
      <c r="J81" s="5"/>
    </row>
    <row r="82" spans="1:10" ht="24" customHeight="1" x14ac:dyDescent="0.2">
      <c r="A82" s="12" t="s">
        <v>320</v>
      </c>
      <c r="B82" s="12"/>
      <c r="C82" s="12"/>
      <c r="D82" s="12" t="s">
        <v>187</v>
      </c>
      <c r="E82" s="12"/>
      <c r="F82" s="13"/>
      <c r="G82" s="12"/>
      <c r="H82" s="12"/>
      <c r="I82" s="11"/>
      <c r="J82" s="10"/>
    </row>
    <row r="83" spans="1:10" ht="24" customHeight="1" x14ac:dyDescent="0.2">
      <c r="A83" s="9" t="s">
        <v>319</v>
      </c>
      <c r="B83" s="7" t="s">
        <v>318</v>
      </c>
      <c r="C83" s="9" t="s">
        <v>17</v>
      </c>
      <c r="D83" s="9" t="s">
        <v>317</v>
      </c>
      <c r="E83" s="8" t="s">
        <v>82</v>
      </c>
      <c r="F83" s="7">
        <v>144</v>
      </c>
      <c r="G83" s="6"/>
      <c r="H83" s="6"/>
      <c r="I83" s="6"/>
      <c r="J83" s="5"/>
    </row>
    <row r="84" spans="1:10" ht="36" customHeight="1" x14ac:dyDescent="0.2">
      <c r="A84" s="9" t="s">
        <v>316</v>
      </c>
      <c r="B84" s="7" t="s">
        <v>315</v>
      </c>
      <c r="C84" s="9" t="s">
        <v>17</v>
      </c>
      <c r="D84" s="9" t="s">
        <v>314</v>
      </c>
      <c r="E84" s="8" t="s">
        <v>15</v>
      </c>
      <c r="F84" s="7">
        <v>200</v>
      </c>
      <c r="G84" s="6"/>
      <c r="H84" s="6"/>
      <c r="I84" s="6"/>
      <c r="J84" s="5"/>
    </row>
    <row r="85" spans="1:10" ht="36" customHeight="1" x14ac:dyDescent="0.2">
      <c r="A85" s="9" t="s">
        <v>313</v>
      </c>
      <c r="B85" s="7" t="s">
        <v>312</v>
      </c>
      <c r="C85" s="9" t="s">
        <v>52</v>
      </c>
      <c r="D85" s="9" t="s">
        <v>311</v>
      </c>
      <c r="E85" s="8" t="s">
        <v>15</v>
      </c>
      <c r="F85" s="7">
        <v>200</v>
      </c>
      <c r="G85" s="6"/>
      <c r="H85" s="6"/>
      <c r="I85" s="6"/>
      <c r="J85" s="5"/>
    </row>
    <row r="86" spans="1:10" ht="24" customHeight="1" x14ac:dyDescent="0.2">
      <c r="A86" s="9" t="s">
        <v>310</v>
      </c>
      <c r="B86" s="7" t="s">
        <v>309</v>
      </c>
      <c r="C86" s="9" t="s">
        <v>17</v>
      </c>
      <c r="D86" s="9" t="s">
        <v>308</v>
      </c>
      <c r="E86" s="8" t="s">
        <v>82</v>
      </c>
      <c r="F86" s="7">
        <v>80</v>
      </c>
      <c r="G86" s="6"/>
      <c r="H86" s="6"/>
      <c r="I86" s="6"/>
      <c r="J86" s="5"/>
    </row>
    <row r="87" spans="1:10" ht="24" customHeight="1" x14ac:dyDescent="0.2">
      <c r="A87" s="9" t="s">
        <v>307</v>
      </c>
      <c r="B87" s="7" t="s">
        <v>306</v>
      </c>
      <c r="C87" s="9" t="s">
        <v>17</v>
      </c>
      <c r="D87" s="9" t="s">
        <v>305</v>
      </c>
      <c r="E87" s="8" t="s">
        <v>82</v>
      </c>
      <c r="F87" s="7">
        <v>64</v>
      </c>
      <c r="G87" s="6"/>
      <c r="H87" s="6"/>
      <c r="I87" s="6"/>
      <c r="J87" s="5"/>
    </row>
    <row r="88" spans="1:10" ht="24" customHeight="1" x14ac:dyDescent="0.2">
      <c r="A88" s="9" t="s">
        <v>304</v>
      </c>
      <c r="B88" s="7" t="s">
        <v>303</v>
      </c>
      <c r="C88" s="9" t="s">
        <v>17</v>
      </c>
      <c r="D88" s="9" t="s">
        <v>302</v>
      </c>
      <c r="E88" s="8" t="s">
        <v>82</v>
      </c>
      <c r="F88" s="7">
        <v>80</v>
      </c>
      <c r="G88" s="6"/>
      <c r="H88" s="6"/>
      <c r="I88" s="6"/>
      <c r="J88" s="5"/>
    </row>
    <row r="89" spans="1:10" ht="24" customHeight="1" x14ac:dyDescent="0.2">
      <c r="A89" s="12" t="s">
        <v>301</v>
      </c>
      <c r="B89" s="12"/>
      <c r="C89" s="12"/>
      <c r="D89" s="12" t="s">
        <v>300</v>
      </c>
      <c r="E89" s="12"/>
      <c r="F89" s="13"/>
      <c r="G89" s="12"/>
      <c r="H89" s="12"/>
      <c r="I89" s="11"/>
      <c r="J89" s="10"/>
    </row>
    <row r="90" spans="1:10" ht="36" customHeight="1" x14ac:dyDescent="0.2">
      <c r="A90" s="9" t="s">
        <v>299</v>
      </c>
      <c r="B90" s="7" t="s">
        <v>204</v>
      </c>
      <c r="C90" s="9" t="s">
        <v>17</v>
      </c>
      <c r="D90" s="9" t="s">
        <v>203</v>
      </c>
      <c r="E90" s="8" t="s">
        <v>15</v>
      </c>
      <c r="F90" s="7">
        <v>3.36</v>
      </c>
      <c r="G90" s="6"/>
      <c r="H90" s="6"/>
      <c r="I90" s="6"/>
      <c r="J90" s="5"/>
    </row>
    <row r="91" spans="1:10" ht="24" customHeight="1" x14ac:dyDescent="0.2">
      <c r="A91" s="9" t="s">
        <v>298</v>
      </c>
      <c r="B91" s="7" t="s">
        <v>297</v>
      </c>
      <c r="C91" s="9" t="s">
        <v>17</v>
      </c>
      <c r="D91" s="9" t="s">
        <v>296</v>
      </c>
      <c r="E91" s="8" t="s">
        <v>15</v>
      </c>
      <c r="F91" s="7">
        <v>23.4</v>
      </c>
      <c r="G91" s="6"/>
      <c r="H91" s="6"/>
      <c r="I91" s="6"/>
      <c r="J91" s="5"/>
    </row>
    <row r="92" spans="1:10" ht="24" customHeight="1" x14ac:dyDescent="0.2">
      <c r="A92" s="12" t="s">
        <v>295</v>
      </c>
      <c r="B92" s="12"/>
      <c r="C92" s="12"/>
      <c r="D92" s="12" t="s">
        <v>294</v>
      </c>
      <c r="E92" s="12"/>
      <c r="F92" s="13"/>
      <c r="G92" s="12"/>
      <c r="H92" s="12"/>
      <c r="I92" s="11"/>
      <c r="J92" s="10"/>
    </row>
    <row r="93" spans="1:10" ht="24" customHeight="1" x14ac:dyDescent="0.2">
      <c r="A93" s="9" t="s">
        <v>293</v>
      </c>
      <c r="B93" s="7" t="s">
        <v>177</v>
      </c>
      <c r="C93" s="9" t="s">
        <v>17</v>
      </c>
      <c r="D93" s="9" t="s">
        <v>176</v>
      </c>
      <c r="E93" s="8" t="s">
        <v>22</v>
      </c>
      <c r="F93" s="7">
        <v>4</v>
      </c>
      <c r="G93" s="6"/>
      <c r="H93" s="6"/>
      <c r="I93" s="6"/>
      <c r="J93" s="5"/>
    </row>
    <row r="94" spans="1:10" ht="36" customHeight="1" x14ac:dyDescent="0.2">
      <c r="A94" s="9" t="s">
        <v>292</v>
      </c>
      <c r="B94" s="7" t="s">
        <v>291</v>
      </c>
      <c r="C94" s="9" t="s">
        <v>17</v>
      </c>
      <c r="D94" s="9" t="s">
        <v>290</v>
      </c>
      <c r="E94" s="8" t="s">
        <v>22</v>
      </c>
      <c r="F94" s="7">
        <v>2</v>
      </c>
      <c r="G94" s="6"/>
      <c r="H94" s="6"/>
      <c r="I94" s="6"/>
      <c r="J94" s="5"/>
    </row>
    <row r="95" spans="1:10" ht="36" customHeight="1" x14ac:dyDescent="0.2">
      <c r="A95" s="9" t="s">
        <v>289</v>
      </c>
      <c r="B95" s="7" t="s">
        <v>171</v>
      </c>
      <c r="C95" s="9" t="s">
        <v>17</v>
      </c>
      <c r="D95" s="9" t="s">
        <v>170</v>
      </c>
      <c r="E95" s="8" t="s">
        <v>22</v>
      </c>
      <c r="F95" s="7">
        <v>2</v>
      </c>
      <c r="G95" s="6"/>
      <c r="H95" s="6"/>
      <c r="I95" s="6"/>
      <c r="J95" s="5"/>
    </row>
    <row r="96" spans="1:10" ht="24" customHeight="1" x14ac:dyDescent="0.2">
      <c r="A96" s="9" t="s">
        <v>288</v>
      </c>
      <c r="B96" s="7" t="s">
        <v>287</v>
      </c>
      <c r="C96" s="9" t="s">
        <v>17</v>
      </c>
      <c r="D96" s="9" t="s">
        <v>286</v>
      </c>
      <c r="E96" s="8" t="s">
        <v>22</v>
      </c>
      <c r="F96" s="7">
        <v>2</v>
      </c>
      <c r="G96" s="6"/>
      <c r="H96" s="6"/>
      <c r="I96" s="6"/>
      <c r="J96" s="5"/>
    </row>
    <row r="97" spans="1:10" ht="36" customHeight="1" x14ac:dyDescent="0.2">
      <c r="A97" s="9" t="s">
        <v>285</v>
      </c>
      <c r="B97" s="7" t="s">
        <v>284</v>
      </c>
      <c r="C97" s="9" t="s">
        <v>17</v>
      </c>
      <c r="D97" s="9" t="s">
        <v>283</v>
      </c>
      <c r="E97" s="8" t="s">
        <v>22</v>
      </c>
      <c r="F97" s="7">
        <v>2</v>
      </c>
      <c r="G97" s="6"/>
      <c r="H97" s="6"/>
      <c r="I97" s="6"/>
      <c r="J97" s="5"/>
    </row>
    <row r="98" spans="1:10" ht="36" customHeight="1" x14ac:dyDescent="0.2">
      <c r="A98" s="9" t="s">
        <v>282</v>
      </c>
      <c r="B98" s="7" t="s">
        <v>162</v>
      </c>
      <c r="C98" s="9" t="s">
        <v>52</v>
      </c>
      <c r="D98" s="9" t="s">
        <v>161</v>
      </c>
      <c r="E98" s="8" t="s">
        <v>101</v>
      </c>
      <c r="F98" s="7">
        <v>2</v>
      </c>
      <c r="G98" s="6"/>
      <c r="H98" s="6"/>
      <c r="I98" s="6"/>
      <c r="J98" s="5"/>
    </row>
    <row r="99" spans="1:10" ht="24" customHeight="1" x14ac:dyDescent="0.2">
      <c r="A99" s="12" t="s">
        <v>281</v>
      </c>
      <c r="B99" s="12"/>
      <c r="C99" s="12"/>
      <c r="D99" s="12" t="s">
        <v>159</v>
      </c>
      <c r="E99" s="12"/>
      <c r="F99" s="13"/>
      <c r="G99" s="12"/>
      <c r="H99" s="12"/>
      <c r="I99" s="11"/>
      <c r="J99" s="10"/>
    </row>
    <row r="100" spans="1:10" ht="24" customHeight="1" x14ac:dyDescent="0.2">
      <c r="A100" s="9" t="s">
        <v>280</v>
      </c>
      <c r="B100" s="7" t="s">
        <v>279</v>
      </c>
      <c r="C100" s="9" t="s">
        <v>17</v>
      </c>
      <c r="D100" s="9" t="s">
        <v>278</v>
      </c>
      <c r="E100" s="8" t="s">
        <v>22</v>
      </c>
      <c r="F100" s="7">
        <v>2</v>
      </c>
      <c r="G100" s="6"/>
      <c r="H100" s="6"/>
      <c r="I100" s="6"/>
      <c r="J100" s="5"/>
    </row>
    <row r="101" spans="1:10" ht="24" customHeight="1" x14ac:dyDescent="0.2">
      <c r="A101" s="9" t="s">
        <v>277</v>
      </c>
      <c r="B101" s="7" t="s">
        <v>157</v>
      </c>
      <c r="C101" s="9" t="s">
        <v>17</v>
      </c>
      <c r="D101" s="9" t="s">
        <v>156</v>
      </c>
      <c r="E101" s="8" t="s">
        <v>22</v>
      </c>
      <c r="F101" s="7">
        <v>4</v>
      </c>
      <c r="G101" s="6"/>
      <c r="H101" s="6"/>
      <c r="I101" s="6"/>
      <c r="J101" s="5"/>
    </row>
    <row r="102" spans="1:10" ht="24" customHeight="1" x14ac:dyDescent="0.2">
      <c r="A102" s="9" t="s">
        <v>276</v>
      </c>
      <c r="B102" s="7" t="s">
        <v>275</v>
      </c>
      <c r="C102" s="9" t="s">
        <v>17</v>
      </c>
      <c r="D102" s="9" t="s">
        <v>274</v>
      </c>
      <c r="E102" s="8" t="s">
        <v>149</v>
      </c>
      <c r="F102" s="7">
        <v>8</v>
      </c>
      <c r="G102" s="6"/>
      <c r="H102" s="6"/>
      <c r="I102" s="6"/>
      <c r="J102" s="5"/>
    </row>
    <row r="103" spans="1:10" ht="36" customHeight="1" x14ac:dyDescent="0.2">
      <c r="A103" s="9" t="s">
        <v>273</v>
      </c>
      <c r="B103" s="7" t="s">
        <v>154</v>
      </c>
      <c r="C103" s="9" t="s">
        <v>17</v>
      </c>
      <c r="D103" s="9" t="s">
        <v>153</v>
      </c>
      <c r="E103" s="8" t="s">
        <v>149</v>
      </c>
      <c r="F103" s="7">
        <v>4</v>
      </c>
      <c r="G103" s="6"/>
      <c r="H103" s="6"/>
      <c r="I103" s="6"/>
      <c r="J103" s="5"/>
    </row>
    <row r="104" spans="1:10" ht="48" customHeight="1" x14ac:dyDescent="0.2">
      <c r="A104" s="9" t="s">
        <v>272</v>
      </c>
      <c r="B104" s="7" t="s">
        <v>151</v>
      </c>
      <c r="C104" s="9" t="s">
        <v>17</v>
      </c>
      <c r="D104" s="9" t="s">
        <v>150</v>
      </c>
      <c r="E104" s="8" t="s">
        <v>149</v>
      </c>
      <c r="F104" s="7">
        <v>12</v>
      </c>
      <c r="G104" s="6"/>
      <c r="H104" s="6"/>
      <c r="I104" s="6"/>
      <c r="J104" s="5"/>
    </row>
    <row r="105" spans="1:10" ht="24" customHeight="1" x14ac:dyDescent="0.2">
      <c r="A105" s="9" t="s">
        <v>271</v>
      </c>
      <c r="B105" s="7" t="s">
        <v>147</v>
      </c>
      <c r="C105" s="9" t="s">
        <v>17</v>
      </c>
      <c r="D105" s="9" t="s">
        <v>146</v>
      </c>
      <c r="E105" s="8" t="s">
        <v>22</v>
      </c>
      <c r="F105" s="7">
        <v>12</v>
      </c>
      <c r="G105" s="6"/>
      <c r="H105" s="6"/>
      <c r="I105" s="6"/>
      <c r="J105" s="5"/>
    </row>
    <row r="106" spans="1:10" ht="24" customHeight="1" x14ac:dyDescent="0.2">
      <c r="A106" s="12" t="s">
        <v>270</v>
      </c>
      <c r="B106" s="12"/>
      <c r="C106" s="12"/>
      <c r="D106" s="12" t="s">
        <v>141</v>
      </c>
      <c r="E106" s="12"/>
      <c r="F106" s="13"/>
      <c r="G106" s="12"/>
      <c r="H106" s="12"/>
      <c r="I106" s="11"/>
      <c r="J106" s="10"/>
    </row>
    <row r="107" spans="1:10" ht="24" customHeight="1" x14ac:dyDescent="0.2">
      <c r="A107" s="12" t="s">
        <v>269</v>
      </c>
      <c r="B107" s="12"/>
      <c r="C107" s="12"/>
      <c r="D107" s="12" t="s">
        <v>268</v>
      </c>
      <c r="E107" s="12"/>
      <c r="F107" s="13"/>
      <c r="G107" s="12"/>
      <c r="H107" s="12"/>
      <c r="I107" s="11"/>
      <c r="J107" s="10"/>
    </row>
    <row r="108" spans="1:10" ht="36" customHeight="1" x14ac:dyDescent="0.2">
      <c r="A108" s="9" t="s">
        <v>267</v>
      </c>
      <c r="B108" s="7" t="s">
        <v>136</v>
      </c>
      <c r="C108" s="9" t="s">
        <v>17</v>
      </c>
      <c r="D108" s="9" t="s">
        <v>135</v>
      </c>
      <c r="E108" s="8" t="s">
        <v>15</v>
      </c>
      <c r="F108" s="7">
        <v>142.56</v>
      </c>
      <c r="G108" s="6"/>
      <c r="H108" s="6"/>
      <c r="I108" s="6"/>
      <c r="J108" s="5"/>
    </row>
    <row r="109" spans="1:10" ht="24" customHeight="1" x14ac:dyDescent="0.2">
      <c r="A109" s="12" t="s">
        <v>266</v>
      </c>
      <c r="B109" s="12"/>
      <c r="C109" s="12"/>
      <c r="D109" s="12" t="s">
        <v>265</v>
      </c>
      <c r="E109" s="12"/>
      <c r="F109" s="13"/>
      <c r="G109" s="12"/>
      <c r="H109" s="12"/>
      <c r="I109" s="11"/>
      <c r="J109" s="10"/>
    </row>
    <row r="110" spans="1:10" ht="36" customHeight="1" x14ac:dyDescent="0.2">
      <c r="A110" s="9" t="s">
        <v>264</v>
      </c>
      <c r="B110" s="7" t="s">
        <v>139</v>
      </c>
      <c r="C110" s="9" t="s">
        <v>17</v>
      </c>
      <c r="D110" s="9" t="s">
        <v>138</v>
      </c>
      <c r="E110" s="8" t="s">
        <v>15</v>
      </c>
      <c r="F110" s="7">
        <v>62.52</v>
      </c>
      <c r="G110" s="6"/>
      <c r="H110" s="6"/>
      <c r="I110" s="6"/>
      <c r="J110" s="5"/>
    </row>
    <row r="111" spans="1:10" ht="24" customHeight="1" x14ac:dyDescent="0.2">
      <c r="A111" s="12" t="s">
        <v>263</v>
      </c>
      <c r="B111" s="12"/>
      <c r="C111" s="12"/>
      <c r="D111" s="12" t="s">
        <v>262</v>
      </c>
      <c r="E111" s="12"/>
      <c r="F111" s="13"/>
      <c r="G111" s="12"/>
      <c r="H111" s="12"/>
      <c r="I111" s="11"/>
      <c r="J111" s="10"/>
    </row>
    <row r="112" spans="1:10" ht="60" customHeight="1" x14ac:dyDescent="0.2">
      <c r="A112" s="9" t="s">
        <v>261</v>
      </c>
      <c r="B112" s="7" t="s">
        <v>260</v>
      </c>
      <c r="C112" s="9" t="s">
        <v>17</v>
      </c>
      <c r="D112" s="9" t="s">
        <v>259</v>
      </c>
      <c r="E112" s="8" t="s">
        <v>82</v>
      </c>
      <c r="F112" s="7">
        <v>60</v>
      </c>
      <c r="G112" s="6"/>
      <c r="H112" s="6"/>
      <c r="I112" s="6"/>
      <c r="J112" s="5"/>
    </row>
    <row r="113" spans="1:10" ht="24" customHeight="1" x14ac:dyDescent="0.2">
      <c r="A113" s="9" t="s">
        <v>258</v>
      </c>
      <c r="B113" s="7" t="s">
        <v>257</v>
      </c>
      <c r="C113" s="9" t="s">
        <v>17</v>
      </c>
      <c r="D113" s="9" t="s">
        <v>256</v>
      </c>
      <c r="E113" s="8" t="s">
        <v>31</v>
      </c>
      <c r="F113" s="7">
        <v>40</v>
      </c>
      <c r="G113" s="6"/>
      <c r="H113" s="6"/>
      <c r="I113" s="6"/>
      <c r="J113" s="5"/>
    </row>
    <row r="114" spans="1:10" ht="24" customHeight="1" x14ac:dyDescent="0.2">
      <c r="A114" s="9" t="s">
        <v>255</v>
      </c>
      <c r="B114" s="7" t="s">
        <v>254</v>
      </c>
      <c r="C114" s="9" t="s">
        <v>17</v>
      </c>
      <c r="D114" s="9" t="s">
        <v>253</v>
      </c>
      <c r="E114" s="8" t="s">
        <v>246</v>
      </c>
      <c r="F114" s="7">
        <v>1</v>
      </c>
      <c r="G114" s="6"/>
      <c r="H114" s="6"/>
      <c r="I114" s="6"/>
      <c r="J114" s="5"/>
    </row>
    <row r="115" spans="1:10" ht="24" customHeight="1" x14ac:dyDescent="0.2">
      <c r="A115" s="9" t="s">
        <v>252</v>
      </c>
      <c r="B115" s="7" t="s">
        <v>251</v>
      </c>
      <c r="C115" s="9" t="s">
        <v>17</v>
      </c>
      <c r="D115" s="9" t="s">
        <v>250</v>
      </c>
      <c r="E115" s="8" t="s">
        <v>22</v>
      </c>
      <c r="F115" s="7">
        <v>1</v>
      </c>
      <c r="G115" s="6"/>
      <c r="H115" s="6"/>
      <c r="I115" s="6"/>
      <c r="J115" s="5"/>
    </row>
    <row r="116" spans="1:10" ht="24" customHeight="1" x14ac:dyDescent="0.2">
      <c r="A116" s="9" t="s">
        <v>249</v>
      </c>
      <c r="B116" s="7" t="s">
        <v>248</v>
      </c>
      <c r="C116" s="9" t="s">
        <v>17</v>
      </c>
      <c r="D116" s="9" t="s">
        <v>247</v>
      </c>
      <c r="E116" s="8" t="s">
        <v>246</v>
      </c>
      <c r="F116" s="7">
        <v>1</v>
      </c>
      <c r="G116" s="6"/>
      <c r="H116" s="6"/>
      <c r="I116" s="6"/>
      <c r="J116" s="5"/>
    </row>
    <row r="117" spans="1:10" ht="48" customHeight="1" x14ac:dyDescent="0.2">
      <c r="A117" s="9" t="s">
        <v>245</v>
      </c>
      <c r="B117" s="7" t="s">
        <v>244</v>
      </c>
      <c r="C117" s="9" t="s">
        <v>52</v>
      </c>
      <c r="D117" s="9" t="s">
        <v>243</v>
      </c>
      <c r="E117" s="8" t="s">
        <v>101</v>
      </c>
      <c r="F117" s="7">
        <v>4</v>
      </c>
      <c r="G117" s="6"/>
      <c r="H117" s="6"/>
      <c r="I117" s="6"/>
      <c r="J117" s="5"/>
    </row>
    <row r="118" spans="1:10" ht="24" customHeight="1" x14ac:dyDescent="0.2">
      <c r="A118" s="9" t="s">
        <v>242</v>
      </c>
      <c r="B118" s="7" t="s">
        <v>241</v>
      </c>
      <c r="C118" s="9" t="s">
        <v>17</v>
      </c>
      <c r="D118" s="9" t="s">
        <v>240</v>
      </c>
      <c r="E118" s="8" t="s">
        <v>22</v>
      </c>
      <c r="F118" s="7">
        <v>4</v>
      </c>
      <c r="G118" s="6"/>
      <c r="H118" s="6"/>
      <c r="I118" s="6"/>
      <c r="J118" s="5"/>
    </row>
    <row r="119" spans="1:10" ht="24" customHeight="1" x14ac:dyDescent="0.2">
      <c r="A119" s="12" t="s">
        <v>239</v>
      </c>
      <c r="B119" s="12"/>
      <c r="C119" s="12"/>
      <c r="D119" s="12" t="s">
        <v>238</v>
      </c>
      <c r="E119" s="12"/>
      <c r="F119" s="13"/>
      <c r="G119" s="12"/>
      <c r="H119" s="12"/>
      <c r="I119" s="11"/>
      <c r="J119" s="10"/>
    </row>
    <row r="120" spans="1:10" ht="24" customHeight="1" x14ac:dyDescent="0.2">
      <c r="A120" s="12" t="s">
        <v>237</v>
      </c>
      <c r="B120" s="12"/>
      <c r="C120" s="12"/>
      <c r="D120" s="12" t="s">
        <v>236</v>
      </c>
      <c r="E120" s="12"/>
      <c r="F120" s="13"/>
      <c r="G120" s="12"/>
      <c r="H120" s="12"/>
      <c r="I120" s="11"/>
      <c r="J120" s="10"/>
    </row>
    <row r="121" spans="1:10" ht="24" customHeight="1" x14ac:dyDescent="0.2">
      <c r="A121" s="9" t="s">
        <v>235</v>
      </c>
      <c r="B121" s="7" t="s">
        <v>39</v>
      </c>
      <c r="C121" s="9" t="s">
        <v>17</v>
      </c>
      <c r="D121" s="9" t="s">
        <v>38</v>
      </c>
      <c r="E121" s="8" t="s">
        <v>31</v>
      </c>
      <c r="F121" s="7">
        <v>14.33</v>
      </c>
      <c r="G121" s="6"/>
      <c r="H121" s="6"/>
      <c r="I121" s="6"/>
      <c r="J121" s="5"/>
    </row>
    <row r="122" spans="1:10" ht="24" customHeight="1" x14ac:dyDescent="0.2">
      <c r="A122" s="9" t="s">
        <v>234</v>
      </c>
      <c r="B122" s="7" t="s">
        <v>36</v>
      </c>
      <c r="C122" s="9" t="s">
        <v>17</v>
      </c>
      <c r="D122" s="9" t="s">
        <v>35</v>
      </c>
      <c r="E122" s="8" t="s">
        <v>31</v>
      </c>
      <c r="F122" s="7">
        <v>9.1300000000000008</v>
      </c>
      <c r="G122" s="6"/>
      <c r="H122" s="6"/>
      <c r="I122" s="6"/>
      <c r="J122" s="5"/>
    </row>
    <row r="123" spans="1:10" ht="36" customHeight="1" x14ac:dyDescent="0.2">
      <c r="A123" s="9" t="s">
        <v>233</v>
      </c>
      <c r="B123" s="7" t="s">
        <v>232</v>
      </c>
      <c r="C123" s="9" t="s">
        <v>17</v>
      </c>
      <c r="D123" s="9" t="s">
        <v>231</v>
      </c>
      <c r="E123" s="8" t="s">
        <v>31</v>
      </c>
      <c r="F123" s="7">
        <v>15.48</v>
      </c>
      <c r="G123" s="6"/>
      <c r="H123" s="6"/>
      <c r="I123" s="6"/>
      <c r="J123" s="5"/>
    </row>
    <row r="124" spans="1:10" ht="24" customHeight="1" x14ac:dyDescent="0.2">
      <c r="A124" s="12" t="s">
        <v>230</v>
      </c>
      <c r="B124" s="12"/>
      <c r="C124" s="12"/>
      <c r="D124" s="12" t="s">
        <v>229</v>
      </c>
      <c r="E124" s="12"/>
      <c r="F124" s="13"/>
      <c r="G124" s="12"/>
      <c r="H124" s="12"/>
      <c r="I124" s="11"/>
      <c r="J124" s="10"/>
    </row>
    <row r="125" spans="1:10" ht="36" customHeight="1" x14ac:dyDescent="0.2">
      <c r="A125" s="9" t="s">
        <v>228</v>
      </c>
      <c r="B125" s="7" t="s">
        <v>227</v>
      </c>
      <c r="C125" s="9" t="s">
        <v>17</v>
      </c>
      <c r="D125" s="9" t="s">
        <v>226</v>
      </c>
      <c r="E125" s="8" t="s">
        <v>15</v>
      </c>
      <c r="F125" s="7">
        <v>401.22</v>
      </c>
      <c r="G125" s="6"/>
      <c r="H125" s="6"/>
      <c r="I125" s="6"/>
      <c r="J125" s="5"/>
    </row>
    <row r="126" spans="1:10" ht="24" customHeight="1" x14ac:dyDescent="0.2">
      <c r="A126" s="9" t="s">
        <v>225</v>
      </c>
      <c r="B126" s="7" t="s">
        <v>224</v>
      </c>
      <c r="C126" s="9" t="s">
        <v>52</v>
      </c>
      <c r="D126" s="9" t="s">
        <v>223</v>
      </c>
      <c r="E126" s="8" t="s">
        <v>222</v>
      </c>
      <c r="F126" s="7">
        <v>9.1</v>
      </c>
      <c r="G126" s="6"/>
      <c r="H126" s="6"/>
      <c r="I126" s="6"/>
      <c r="J126" s="5"/>
    </row>
    <row r="127" spans="1:10" ht="24" customHeight="1" x14ac:dyDescent="0.2">
      <c r="A127" s="12" t="s">
        <v>221</v>
      </c>
      <c r="B127" s="12"/>
      <c r="C127" s="12"/>
      <c r="D127" s="12" t="s">
        <v>220</v>
      </c>
      <c r="E127" s="12"/>
      <c r="F127" s="13"/>
      <c r="G127" s="12"/>
      <c r="H127" s="12"/>
      <c r="I127" s="11"/>
      <c r="J127" s="10"/>
    </row>
    <row r="128" spans="1:10" ht="24" customHeight="1" x14ac:dyDescent="0.2">
      <c r="A128" s="9" t="s">
        <v>219</v>
      </c>
      <c r="B128" s="7" t="s">
        <v>64</v>
      </c>
      <c r="C128" s="9" t="s">
        <v>17</v>
      </c>
      <c r="D128" s="9" t="s">
        <v>63</v>
      </c>
      <c r="E128" s="8" t="s">
        <v>15</v>
      </c>
      <c r="F128" s="7">
        <v>730.44</v>
      </c>
      <c r="G128" s="6"/>
      <c r="H128" s="6"/>
      <c r="I128" s="6"/>
      <c r="J128" s="5"/>
    </row>
    <row r="129" spans="1:10" ht="36" customHeight="1" x14ac:dyDescent="0.2">
      <c r="A129" s="9" t="s">
        <v>218</v>
      </c>
      <c r="B129" s="7" t="s">
        <v>61</v>
      </c>
      <c r="C129" s="9" t="s">
        <v>17</v>
      </c>
      <c r="D129" s="9" t="s">
        <v>60</v>
      </c>
      <c r="E129" s="8" t="s">
        <v>15</v>
      </c>
      <c r="F129" s="7">
        <v>730.44</v>
      </c>
      <c r="G129" s="6"/>
      <c r="H129" s="6"/>
      <c r="I129" s="6"/>
      <c r="J129" s="5"/>
    </row>
    <row r="130" spans="1:10" ht="24" customHeight="1" x14ac:dyDescent="0.2">
      <c r="A130" s="9" t="s">
        <v>217</v>
      </c>
      <c r="B130" s="7" t="s">
        <v>216</v>
      </c>
      <c r="C130" s="9" t="s">
        <v>17</v>
      </c>
      <c r="D130" s="9" t="s">
        <v>215</v>
      </c>
      <c r="E130" s="8" t="s">
        <v>15</v>
      </c>
      <c r="F130" s="7">
        <v>159.72999999999999</v>
      </c>
      <c r="G130" s="6"/>
      <c r="H130" s="6"/>
      <c r="I130" s="6"/>
      <c r="J130" s="5"/>
    </row>
    <row r="131" spans="1:10" ht="36" customHeight="1" x14ac:dyDescent="0.2">
      <c r="A131" s="9" t="s">
        <v>214</v>
      </c>
      <c r="B131" s="7" t="s">
        <v>213</v>
      </c>
      <c r="C131" s="9" t="s">
        <v>17</v>
      </c>
      <c r="D131" s="9" t="s">
        <v>212</v>
      </c>
      <c r="E131" s="8" t="s">
        <v>15</v>
      </c>
      <c r="F131" s="7">
        <v>159.72999999999999</v>
      </c>
      <c r="G131" s="6"/>
      <c r="H131" s="6"/>
      <c r="I131" s="6"/>
      <c r="J131" s="5"/>
    </row>
    <row r="132" spans="1:10" ht="60" customHeight="1" x14ac:dyDescent="0.2">
      <c r="A132" s="9" t="s">
        <v>211</v>
      </c>
      <c r="B132" s="7" t="s">
        <v>193</v>
      </c>
      <c r="C132" s="9" t="s">
        <v>17</v>
      </c>
      <c r="D132" s="9" t="s">
        <v>192</v>
      </c>
      <c r="E132" s="8" t="s">
        <v>15</v>
      </c>
      <c r="F132" s="7">
        <v>156.31</v>
      </c>
      <c r="G132" s="6"/>
      <c r="H132" s="6"/>
      <c r="I132" s="6"/>
      <c r="J132" s="5"/>
    </row>
    <row r="133" spans="1:10" ht="48" customHeight="1" x14ac:dyDescent="0.2">
      <c r="A133" s="9" t="s">
        <v>210</v>
      </c>
      <c r="B133" s="7" t="s">
        <v>209</v>
      </c>
      <c r="C133" s="9" t="s">
        <v>17</v>
      </c>
      <c r="D133" s="9" t="s">
        <v>208</v>
      </c>
      <c r="E133" s="8" t="s">
        <v>15</v>
      </c>
      <c r="F133" s="7">
        <v>70.180000000000007</v>
      </c>
      <c r="G133" s="6"/>
      <c r="H133" s="6"/>
      <c r="I133" s="6"/>
      <c r="J133" s="5"/>
    </row>
    <row r="134" spans="1:10" ht="24" customHeight="1" x14ac:dyDescent="0.2">
      <c r="A134" s="12" t="s">
        <v>207</v>
      </c>
      <c r="B134" s="12"/>
      <c r="C134" s="12"/>
      <c r="D134" s="12" t="s">
        <v>206</v>
      </c>
      <c r="E134" s="12"/>
      <c r="F134" s="13"/>
      <c r="G134" s="12"/>
      <c r="H134" s="12"/>
      <c r="I134" s="11"/>
      <c r="J134" s="10"/>
    </row>
    <row r="135" spans="1:10" ht="36" customHeight="1" x14ac:dyDescent="0.2">
      <c r="A135" s="9" t="s">
        <v>205</v>
      </c>
      <c r="B135" s="7" t="s">
        <v>204</v>
      </c>
      <c r="C135" s="9" t="s">
        <v>17</v>
      </c>
      <c r="D135" s="9" t="s">
        <v>203</v>
      </c>
      <c r="E135" s="8" t="s">
        <v>15</v>
      </c>
      <c r="F135" s="7">
        <v>31.29</v>
      </c>
      <c r="G135" s="6"/>
      <c r="H135" s="6"/>
      <c r="I135" s="6"/>
      <c r="J135" s="5"/>
    </row>
    <row r="136" spans="1:10" ht="24" customHeight="1" x14ac:dyDescent="0.2">
      <c r="A136" s="12" t="s">
        <v>202</v>
      </c>
      <c r="B136" s="12"/>
      <c r="C136" s="12"/>
      <c r="D136" s="12" t="s">
        <v>201</v>
      </c>
      <c r="E136" s="12"/>
      <c r="F136" s="13"/>
      <c r="G136" s="12"/>
      <c r="H136" s="12"/>
      <c r="I136" s="11"/>
      <c r="J136" s="10"/>
    </row>
    <row r="137" spans="1:10" ht="24" customHeight="1" x14ac:dyDescent="0.2">
      <c r="A137" s="9" t="s">
        <v>200</v>
      </c>
      <c r="B137" s="7" t="s">
        <v>199</v>
      </c>
      <c r="C137" s="9" t="s">
        <v>17</v>
      </c>
      <c r="D137" s="9" t="s">
        <v>198</v>
      </c>
      <c r="E137" s="8" t="s">
        <v>15</v>
      </c>
      <c r="F137" s="7">
        <v>159.72999999999999</v>
      </c>
      <c r="G137" s="6"/>
      <c r="H137" s="6"/>
      <c r="I137" s="6"/>
      <c r="J137" s="5"/>
    </row>
    <row r="138" spans="1:10" ht="24" customHeight="1" x14ac:dyDescent="0.2">
      <c r="A138" s="9" t="s">
        <v>197</v>
      </c>
      <c r="B138" s="7" t="s">
        <v>196</v>
      </c>
      <c r="C138" s="9" t="s">
        <v>17</v>
      </c>
      <c r="D138" s="9" t="s">
        <v>195</v>
      </c>
      <c r="E138" s="8" t="s">
        <v>15</v>
      </c>
      <c r="F138" s="7">
        <v>321.73</v>
      </c>
      <c r="G138" s="6"/>
      <c r="H138" s="6"/>
      <c r="I138" s="6"/>
      <c r="J138" s="5"/>
    </row>
    <row r="139" spans="1:10" ht="60" customHeight="1" x14ac:dyDescent="0.2">
      <c r="A139" s="9" t="s">
        <v>194</v>
      </c>
      <c r="B139" s="7" t="s">
        <v>193</v>
      </c>
      <c r="C139" s="9" t="s">
        <v>17</v>
      </c>
      <c r="D139" s="9" t="s">
        <v>192</v>
      </c>
      <c r="E139" s="8" t="s">
        <v>15</v>
      </c>
      <c r="F139" s="7">
        <v>159.72999999999999</v>
      </c>
      <c r="G139" s="6"/>
      <c r="H139" s="6"/>
      <c r="I139" s="6"/>
      <c r="J139" s="5"/>
    </row>
    <row r="140" spans="1:10" ht="24" customHeight="1" x14ac:dyDescent="0.2">
      <c r="A140" s="9" t="s">
        <v>191</v>
      </c>
      <c r="B140" s="7" t="s">
        <v>190</v>
      </c>
      <c r="C140" s="9" t="s">
        <v>17</v>
      </c>
      <c r="D140" s="9" t="s">
        <v>189</v>
      </c>
      <c r="E140" s="8" t="s">
        <v>82</v>
      </c>
      <c r="F140" s="7">
        <v>5.4</v>
      </c>
      <c r="G140" s="6"/>
      <c r="H140" s="6"/>
      <c r="I140" s="6"/>
      <c r="J140" s="5"/>
    </row>
    <row r="141" spans="1:10" ht="24" customHeight="1" x14ac:dyDescent="0.2">
      <c r="A141" s="12" t="s">
        <v>188</v>
      </c>
      <c r="B141" s="12"/>
      <c r="C141" s="12"/>
      <c r="D141" s="12" t="s">
        <v>187</v>
      </c>
      <c r="E141" s="12"/>
      <c r="F141" s="13"/>
      <c r="G141" s="12"/>
      <c r="H141" s="12"/>
      <c r="I141" s="11"/>
      <c r="J141" s="10"/>
    </row>
    <row r="142" spans="1:10" ht="36" customHeight="1" x14ac:dyDescent="0.2">
      <c r="A142" s="9" t="s">
        <v>186</v>
      </c>
      <c r="B142" s="7" t="s">
        <v>185</v>
      </c>
      <c r="C142" s="9" t="s">
        <v>17</v>
      </c>
      <c r="D142" s="9" t="s">
        <v>184</v>
      </c>
      <c r="E142" s="8" t="s">
        <v>15</v>
      </c>
      <c r="F142" s="7">
        <v>292.8</v>
      </c>
      <c r="G142" s="6"/>
      <c r="H142" s="6"/>
      <c r="I142" s="6"/>
      <c r="J142" s="5"/>
    </row>
    <row r="143" spans="1:10" ht="48" customHeight="1" x14ac:dyDescent="0.2">
      <c r="A143" s="9" t="s">
        <v>183</v>
      </c>
      <c r="B143" s="7" t="s">
        <v>182</v>
      </c>
      <c r="C143" s="9" t="s">
        <v>52</v>
      </c>
      <c r="D143" s="9" t="s">
        <v>181</v>
      </c>
      <c r="E143" s="8" t="s">
        <v>15</v>
      </c>
      <c r="F143" s="7">
        <v>292.8</v>
      </c>
      <c r="G143" s="6"/>
      <c r="H143" s="6"/>
      <c r="I143" s="6"/>
      <c r="J143" s="5"/>
    </row>
    <row r="144" spans="1:10" ht="24" customHeight="1" x14ac:dyDescent="0.2">
      <c r="A144" s="12" t="s">
        <v>180</v>
      </c>
      <c r="B144" s="12"/>
      <c r="C144" s="12"/>
      <c r="D144" s="12" t="s">
        <v>179</v>
      </c>
      <c r="E144" s="12"/>
      <c r="F144" s="13"/>
      <c r="G144" s="12"/>
      <c r="H144" s="12"/>
      <c r="I144" s="11"/>
      <c r="J144" s="10"/>
    </row>
    <row r="145" spans="1:10" ht="24" customHeight="1" x14ac:dyDescent="0.2">
      <c r="A145" s="9" t="s">
        <v>178</v>
      </c>
      <c r="B145" s="7" t="s">
        <v>177</v>
      </c>
      <c r="C145" s="9" t="s">
        <v>17</v>
      </c>
      <c r="D145" s="9" t="s">
        <v>176</v>
      </c>
      <c r="E145" s="8" t="s">
        <v>22</v>
      </c>
      <c r="F145" s="7">
        <v>37</v>
      </c>
      <c r="G145" s="6"/>
      <c r="H145" s="6"/>
      <c r="I145" s="6"/>
      <c r="J145" s="5"/>
    </row>
    <row r="146" spans="1:10" ht="24" customHeight="1" x14ac:dyDescent="0.2">
      <c r="A146" s="9" t="s">
        <v>175</v>
      </c>
      <c r="B146" s="7" t="s">
        <v>174</v>
      </c>
      <c r="C146" s="9" t="s">
        <v>17</v>
      </c>
      <c r="D146" s="9" t="s">
        <v>173</v>
      </c>
      <c r="E146" s="8" t="s">
        <v>149</v>
      </c>
      <c r="F146" s="7">
        <v>19</v>
      </c>
      <c r="G146" s="6"/>
      <c r="H146" s="6"/>
      <c r="I146" s="6"/>
      <c r="J146" s="5"/>
    </row>
    <row r="147" spans="1:10" ht="36" customHeight="1" x14ac:dyDescent="0.2">
      <c r="A147" s="9" t="s">
        <v>172</v>
      </c>
      <c r="B147" s="7" t="s">
        <v>171</v>
      </c>
      <c r="C147" s="9" t="s">
        <v>17</v>
      </c>
      <c r="D147" s="9" t="s">
        <v>170</v>
      </c>
      <c r="E147" s="8" t="s">
        <v>22</v>
      </c>
      <c r="F147" s="7">
        <v>22</v>
      </c>
      <c r="G147" s="6"/>
      <c r="H147" s="6"/>
      <c r="I147" s="6"/>
      <c r="J147" s="5"/>
    </row>
    <row r="148" spans="1:10" ht="24" customHeight="1" x14ac:dyDescent="0.2">
      <c r="A148" s="9" t="s">
        <v>169</v>
      </c>
      <c r="B148" s="7" t="s">
        <v>168</v>
      </c>
      <c r="C148" s="9" t="s">
        <v>17</v>
      </c>
      <c r="D148" s="9" t="s">
        <v>167</v>
      </c>
      <c r="E148" s="8" t="s">
        <v>22</v>
      </c>
      <c r="F148" s="7">
        <v>1</v>
      </c>
      <c r="G148" s="6"/>
      <c r="H148" s="6"/>
      <c r="I148" s="6"/>
      <c r="J148" s="5"/>
    </row>
    <row r="149" spans="1:10" ht="48" customHeight="1" x14ac:dyDescent="0.2">
      <c r="A149" s="9" t="s">
        <v>166</v>
      </c>
      <c r="B149" s="7" t="s">
        <v>165</v>
      </c>
      <c r="C149" s="9" t="s">
        <v>52</v>
      </c>
      <c r="D149" s="9" t="s">
        <v>164</v>
      </c>
      <c r="E149" s="8" t="s">
        <v>101</v>
      </c>
      <c r="F149" s="7">
        <v>1</v>
      </c>
      <c r="G149" s="6"/>
      <c r="H149" s="6"/>
      <c r="I149" s="6"/>
      <c r="J149" s="5"/>
    </row>
    <row r="150" spans="1:10" ht="36" customHeight="1" x14ac:dyDescent="0.2">
      <c r="A150" s="9" t="s">
        <v>163</v>
      </c>
      <c r="B150" s="7" t="s">
        <v>162</v>
      </c>
      <c r="C150" s="9" t="s">
        <v>52</v>
      </c>
      <c r="D150" s="9" t="s">
        <v>161</v>
      </c>
      <c r="E150" s="8" t="s">
        <v>101</v>
      </c>
      <c r="F150" s="7">
        <v>1</v>
      </c>
      <c r="G150" s="6"/>
      <c r="H150" s="6"/>
      <c r="I150" s="6"/>
      <c r="J150" s="5"/>
    </row>
    <row r="151" spans="1:10" ht="24" customHeight="1" x14ac:dyDescent="0.2">
      <c r="A151" s="12" t="s">
        <v>160</v>
      </c>
      <c r="B151" s="12"/>
      <c r="C151" s="12"/>
      <c r="D151" s="12" t="s">
        <v>159</v>
      </c>
      <c r="E151" s="12"/>
      <c r="F151" s="13"/>
      <c r="G151" s="12"/>
      <c r="H151" s="12"/>
      <c r="I151" s="11"/>
      <c r="J151" s="10"/>
    </row>
    <row r="152" spans="1:10" ht="24" customHeight="1" x14ac:dyDescent="0.2">
      <c r="A152" s="9" t="s">
        <v>158</v>
      </c>
      <c r="B152" s="7" t="s">
        <v>157</v>
      </c>
      <c r="C152" s="9" t="s">
        <v>17</v>
      </c>
      <c r="D152" s="9" t="s">
        <v>156</v>
      </c>
      <c r="E152" s="8" t="s">
        <v>22</v>
      </c>
      <c r="F152" s="7">
        <v>10</v>
      </c>
      <c r="G152" s="6"/>
      <c r="H152" s="6"/>
      <c r="I152" s="6"/>
      <c r="J152" s="5"/>
    </row>
    <row r="153" spans="1:10" ht="36" customHeight="1" x14ac:dyDescent="0.2">
      <c r="A153" s="9" t="s">
        <v>155</v>
      </c>
      <c r="B153" s="7" t="s">
        <v>154</v>
      </c>
      <c r="C153" s="9" t="s">
        <v>17</v>
      </c>
      <c r="D153" s="9" t="s">
        <v>153</v>
      </c>
      <c r="E153" s="8" t="s">
        <v>149</v>
      </c>
      <c r="F153" s="7">
        <v>5</v>
      </c>
      <c r="G153" s="6"/>
      <c r="H153" s="6"/>
      <c r="I153" s="6"/>
      <c r="J153" s="5"/>
    </row>
    <row r="154" spans="1:10" ht="48" customHeight="1" x14ac:dyDescent="0.2">
      <c r="A154" s="9" t="s">
        <v>152</v>
      </c>
      <c r="B154" s="7" t="s">
        <v>151</v>
      </c>
      <c r="C154" s="9" t="s">
        <v>17</v>
      </c>
      <c r="D154" s="9" t="s">
        <v>150</v>
      </c>
      <c r="E154" s="8" t="s">
        <v>149</v>
      </c>
      <c r="F154" s="7">
        <v>10</v>
      </c>
      <c r="G154" s="6"/>
      <c r="H154" s="6"/>
      <c r="I154" s="6"/>
      <c r="J154" s="5"/>
    </row>
    <row r="155" spans="1:10" ht="24" customHeight="1" x14ac:dyDescent="0.2">
      <c r="A155" s="9" t="s">
        <v>148</v>
      </c>
      <c r="B155" s="7" t="s">
        <v>147</v>
      </c>
      <c r="C155" s="9" t="s">
        <v>17</v>
      </c>
      <c r="D155" s="9" t="s">
        <v>146</v>
      </c>
      <c r="E155" s="8" t="s">
        <v>22</v>
      </c>
      <c r="F155" s="7">
        <v>10</v>
      </c>
      <c r="G155" s="6"/>
      <c r="H155" s="6"/>
      <c r="I155" s="6"/>
      <c r="J155" s="5"/>
    </row>
    <row r="156" spans="1:10" ht="24" customHeight="1" x14ac:dyDescent="0.2">
      <c r="A156" s="9" t="s">
        <v>145</v>
      </c>
      <c r="B156" s="7" t="s">
        <v>144</v>
      </c>
      <c r="C156" s="9" t="s">
        <v>17</v>
      </c>
      <c r="D156" s="9" t="s">
        <v>143</v>
      </c>
      <c r="E156" s="8" t="s">
        <v>22</v>
      </c>
      <c r="F156" s="7">
        <v>4</v>
      </c>
      <c r="G156" s="6"/>
      <c r="H156" s="6"/>
      <c r="I156" s="6"/>
      <c r="J156" s="5"/>
    </row>
    <row r="157" spans="1:10" ht="24" customHeight="1" x14ac:dyDescent="0.2">
      <c r="A157" s="12" t="s">
        <v>142</v>
      </c>
      <c r="B157" s="12"/>
      <c r="C157" s="12"/>
      <c r="D157" s="12" t="s">
        <v>141</v>
      </c>
      <c r="E157" s="12"/>
      <c r="F157" s="13"/>
      <c r="G157" s="12"/>
      <c r="H157" s="12"/>
      <c r="I157" s="11"/>
      <c r="J157" s="10"/>
    </row>
    <row r="158" spans="1:10" ht="36" customHeight="1" x14ac:dyDescent="0.2">
      <c r="A158" s="9" t="s">
        <v>140</v>
      </c>
      <c r="B158" s="7" t="s">
        <v>139</v>
      </c>
      <c r="C158" s="9" t="s">
        <v>17</v>
      </c>
      <c r="D158" s="9" t="s">
        <v>138</v>
      </c>
      <c r="E158" s="8" t="s">
        <v>15</v>
      </c>
      <c r="F158" s="7">
        <v>497.75</v>
      </c>
      <c r="G158" s="6"/>
      <c r="H158" s="6"/>
      <c r="I158" s="6"/>
      <c r="J158" s="5"/>
    </row>
    <row r="159" spans="1:10" ht="36" customHeight="1" x14ac:dyDescent="0.2">
      <c r="A159" s="9" t="s">
        <v>137</v>
      </c>
      <c r="B159" s="7" t="s">
        <v>136</v>
      </c>
      <c r="C159" s="9" t="s">
        <v>17</v>
      </c>
      <c r="D159" s="9" t="s">
        <v>135</v>
      </c>
      <c r="E159" s="8" t="s">
        <v>15</v>
      </c>
      <c r="F159" s="7">
        <v>183.87</v>
      </c>
      <c r="G159" s="6"/>
      <c r="H159" s="6"/>
      <c r="I159" s="6"/>
      <c r="J159" s="5"/>
    </row>
    <row r="160" spans="1:10" ht="36" customHeight="1" x14ac:dyDescent="0.2">
      <c r="A160" s="9" t="s">
        <v>134</v>
      </c>
      <c r="B160" s="7" t="s">
        <v>133</v>
      </c>
      <c r="C160" s="9" t="s">
        <v>17</v>
      </c>
      <c r="D160" s="9" t="s">
        <v>132</v>
      </c>
      <c r="E160" s="8" t="s">
        <v>15</v>
      </c>
      <c r="F160" s="7">
        <v>162</v>
      </c>
      <c r="G160" s="6"/>
      <c r="H160" s="6"/>
      <c r="I160" s="6"/>
      <c r="J160" s="5"/>
    </row>
    <row r="161" spans="1:10" ht="24" customHeight="1" x14ac:dyDescent="0.2">
      <c r="A161" s="12" t="s">
        <v>131</v>
      </c>
      <c r="B161" s="12"/>
      <c r="C161" s="12"/>
      <c r="D161" s="12" t="s">
        <v>130</v>
      </c>
      <c r="E161" s="12"/>
      <c r="F161" s="13"/>
      <c r="G161" s="12"/>
      <c r="H161" s="12"/>
      <c r="I161" s="11"/>
      <c r="J161" s="10"/>
    </row>
    <row r="162" spans="1:10" ht="60" customHeight="1" x14ac:dyDescent="0.2">
      <c r="A162" s="9" t="s">
        <v>129</v>
      </c>
      <c r="B162" s="7" t="s">
        <v>128</v>
      </c>
      <c r="C162" s="9" t="s">
        <v>17</v>
      </c>
      <c r="D162" s="9" t="s">
        <v>127</v>
      </c>
      <c r="E162" s="8" t="s">
        <v>22</v>
      </c>
      <c r="F162" s="7">
        <v>4</v>
      </c>
      <c r="G162" s="6"/>
      <c r="H162" s="6"/>
      <c r="I162" s="6"/>
      <c r="J162" s="5"/>
    </row>
    <row r="163" spans="1:10" ht="60" customHeight="1" x14ac:dyDescent="0.2">
      <c r="A163" s="9" t="s">
        <v>126</v>
      </c>
      <c r="B163" s="7" t="s">
        <v>125</v>
      </c>
      <c r="C163" s="9" t="s">
        <v>17</v>
      </c>
      <c r="D163" s="9" t="s">
        <v>124</v>
      </c>
      <c r="E163" s="8" t="s">
        <v>22</v>
      </c>
      <c r="F163" s="7">
        <v>15</v>
      </c>
      <c r="G163" s="6"/>
      <c r="H163" s="6"/>
      <c r="I163" s="6"/>
      <c r="J163" s="5"/>
    </row>
    <row r="164" spans="1:10" ht="36" customHeight="1" x14ac:dyDescent="0.2">
      <c r="A164" s="9" t="s">
        <v>123</v>
      </c>
      <c r="B164" s="7" t="s">
        <v>122</v>
      </c>
      <c r="C164" s="9" t="s">
        <v>17</v>
      </c>
      <c r="D164" s="9" t="s">
        <v>121</v>
      </c>
      <c r="E164" s="8" t="s">
        <v>22</v>
      </c>
      <c r="F164" s="7">
        <v>4</v>
      </c>
      <c r="G164" s="6"/>
      <c r="H164" s="6"/>
      <c r="I164" s="6"/>
      <c r="J164" s="5"/>
    </row>
    <row r="165" spans="1:10" ht="36" customHeight="1" x14ac:dyDescent="0.2">
      <c r="A165" s="9" t="s">
        <v>120</v>
      </c>
      <c r="B165" s="7" t="s">
        <v>119</v>
      </c>
      <c r="C165" s="9" t="s">
        <v>52</v>
      </c>
      <c r="D165" s="9" t="s">
        <v>118</v>
      </c>
      <c r="E165" s="8" t="s">
        <v>101</v>
      </c>
      <c r="F165" s="7">
        <v>8</v>
      </c>
      <c r="G165" s="6"/>
      <c r="H165" s="6"/>
      <c r="I165" s="6"/>
      <c r="J165" s="5"/>
    </row>
    <row r="166" spans="1:10" ht="60" customHeight="1" x14ac:dyDescent="0.2">
      <c r="A166" s="9" t="s">
        <v>117</v>
      </c>
      <c r="B166" s="7" t="s">
        <v>116</v>
      </c>
      <c r="C166" s="9" t="s">
        <v>115</v>
      </c>
      <c r="D166" s="9" t="s">
        <v>114</v>
      </c>
      <c r="E166" s="8" t="s">
        <v>22</v>
      </c>
      <c r="F166" s="7">
        <v>2</v>
      </c>
      <c r="G166" s="6"/>
      <c r="H166" s="6"/>
      <c r="I166" s="6"/>
      <c r="J166" s="5"/>
    </row>
    <row r="167" spans="1:10" ht="36" customHeight="1" x14ac:dyDescent="0.2">
      <c r="A167" s="9" t="s">
        <v>113</v>
      </c>
      <c r="B167" s="7" t="s">
        <v>112</v>
      </c>
      <c r="C167" s="9" t="s">
        <v>17</v>
      </c>
      <c r="D167" s="9" t="s">
        <v>111</v>
      </c>
      <c r="E167" s="8" t="s">
        <v>22</v>
      </c>
      <c r="F167" s="7">
        <v>2</v>
      </c>
      <c r="G167" s="6"/>
      <c r="H167" s="6"/>
      <c r="I167" s="6"/>
      <c r="J167" s="5"/>
    </row>
    <row r="168" spans="1:10" ht="60" customHeight="1" x14ac:dyDescent="0.2">
      <c r="A168" s="9" t="s">
        <v>110</v>
      </c>
      <c r="B168" s="7" t="s">
        <v>109</v>
      </c>
      <c r="C168" s="9" t="s">
        <v>17</v>
      </c>
      <c r="D168" s="9" t="s">
        <v>108</v>
      </c>
      <c r="E168" s="8" t="s">
        <v>22</v>
      </c>
      <c r="F168" s="7">
        <v>6</v>
      </c>
      <c r="G168" s="6"/>
      <c r="H168" s="6"/>
      <c r="I168" s="6"/>
      <c r="J168" s="5"/>
    </row>
    <row r="169" spans="1:10" ht="24" customHeight="1" x14ac:dyDescent="0.2">
      <c r="A169" s="9" t="s">
        <v>107</v>
      </c>
      <c r="B169" s="7" t="s">
        <v>106</v>
      </c>
      <c r="C169" s="9" t="s">
        <v>17</v>
      </c>
      <c r="D169" s="9" t="s">
        <v>105</v>
      </c>
      <c r="E169" s="8" t="s">
        <v>22</v>
      </c>
      <c r="F169" s="7">
        <v>19</v>
      </c>
      <c r="G169" s="6"/>
      <c r="H169" s="6"/>
      <c r="I169" s="6"/>
      <c r="J169" s="5"/>
    </row>
    <row r="170" spans="1:10" ht="36" customHeight="1" x14ac:dyDescent="0.2">
      <c r="A170" s="9" t="s">
        <v>104</v>
      </c>
      <c r="B170" s="7" t="s">
        <v>103</v>
      </c>
      <c r="C170" s="9" t="s">
        <v>52</v>
      </c>
      <c r="D170" s="9" t="s">
        <v>102</v>
      </c>
      <c r="E170" s="8" t="s">
        <v>101</v>
      </c>
      <c r="F170" s="7">
        <v>6</v>
      </c>
      <c r="G170" s="6"/>
      <c r="H170" s="6"/>
      <c r="I170" s="6"/>
      <c r="J170" s="5"/>
    </row>
    <row r="171" spans="1:10" ht="24" customHeight="1" x14ac:dyDescent="0.2">
      <c r="A171" s="12" t="s">
        <v>100</v>
      </c>
      <c r="B171" s="12"/>
      <c r="C171" s="12"/>
      <c r="D171" s="12" t="s">
        <v>99</v>
      </c>
      <c r="E171" s="12"/>
      <c r="F171" s="13"/>
      <c r="G171" s="12"/>
      <c r="H171" s="12"/>
      <c r="I171" s="11"/>
      <c r="J171" s="10"/>
    </row>
    <row r="172" spans="1:10" ht="48" customHeight="1" x14ac:dyDescent="0.2">
      <c r="A172" s="9" t="s">
        <v>98</v>
      </c>
      <c r="B172" s="7" t="s">
        <v>97</v>
      </c>
      <c r="C172" s="9" t="s">
        <v>17</v>
      </c>
      <c r="D172" s="9" t="s">
        <v>96</v>
      </c>
      <c r="E172" s="8" t="s">
        <v>15</v>
      </c>
      <c r="F172" s="7">
        <v>162</v>
      </c>
      <c r="G172" s="6"/>
      <c r="H172" s="6"/>
      <c r="I172" s="6"/>
      <c r="J172" s="5"/>
    </row>
    <row r="173" spans="1:10" ht="24" customHeight="1" x14ac:dyDescent="0.2">
      <c r="A173" s="12" t="s">
        <v>95</v>
      </c>
      <c r="B173" s="12"/>
      <c r="C173" s="12"/>
      <c r="D173" s="12" t="s">
        <v>94</v>
      </c>
      <c r="E173" s="12"/>
      <c r="F173" s="13"/>
      <c r="G173" s="12"/>
      <c r="H173" s="12"/>
      <c r="I173" s="11"/>
      <c r="J173" s="10"/>
    </row>
    <row r="174" spans="1:10" ht="36" customHeight="1" x14ac:dyDescent="0.2">
      <c r="A174" s="9" t="s">
        <v>93</v>
      </c>
      <c r="B174" s="7" t="s">
        <v>92</v>
      </c>
      <c r="C174" s="9" t="s">
        <v>52</v>
      </c>
      <c r="D174" s="9" t="s">
        <v>91</v>
      </c>
      <c r="E174" s="8" t="s">
        <v>31</v>
      </c>
      <c r="F174" s="7">
        <v>1.04</v>
      </c>
      <c r="G174" s="6"/>
      <c r="H174" s="6"/>
      <c r="I174" s="6"/>
      <c r="J174" s="5"/>
    </row>
    <row r="175" spans="1:10" ht="36" customHeight="1" x14ac:dyDescent="0.2">
      <c r="A175" s="9" t="s">
        <v>90</v>
      </c>
      <c r="B175" s="7" t="s">
        <v>89</v>
      </c>
      <c r="C175" s="9" t="s">
        <v>17</v>
      </c>
      <c r="D175" s="9" t="s">
        <v>88</v>
      </c>
      <c r="E175" s="8" t="s">
        <v>82</v>
      </c>
      <c r="F175" s="7">
        <v>9.4</v>
      </c>
      <c r="G175" s="6"/>
      <c r="H175" s="6"/>
      <c r="I175" s="6"/>
      <c r="J175" s="5"/>
    </row>
    <row r="176" spans="1:10" ht="24" customHeight="1" x14ac:dyDescent="0.2">
      <c r="A176" s="12" t="s">
        <v>87</v>
      </c>
      <c r="B176" s="12"/>
      <c r="C176" s="12"/>
      <c r="D176" s="12" t="s">
        <v>86</v>
      </c>
      <c r="E176" s="12"/>
      <c r="F176" s="13"/>
      <c r="G176" s="12"/>
      <c r="H176" s="12"/>
      <c r="I176" s="11"/>
      <c r="J176" s="10"/>
    </row>
    <row r="177" spans="1:10" ht="24" customHeight="1" x14ac:dyDescent="0.2">
      <c r="A177" s="9" t="s">
        <v>85</v>
      </c>
      <c r="B177" s="7" t="s">
        <v>84</v>
      </c>
      <c r="C177" s="9" t="s">
        <v>17</v>
      </c>
      <c r="D177" s="9" t="s">
        <v>83</v>
      </c>
      <c r="E177" s="8" t="s">
        <v>82</v>
      </c>
      <c r="F177" s="7">
        <v>262</v>
      </c>
      <c r="G177" s="6"/>
      <c r="H177" s="6"/>
      <c r="I177" s="6"/>
      <c r="J177" s="5"/>
    </row>
    <row r="178" spans="1:10" ht="36" customHeight="1" x14ac:dyDescent="0.2">
      <c r="A178" s="9" t="s">
        <v>81</v>
      </c>
      <c r="B178" s="7" t="s">
        <v>80</v>
      </c>
      <c r="C178" s="9" t="s">
        <v>17</v>
      </c>
      <c r="D178" s="9" t="s">
        <v>79</v>
      </c>
      <c r="E178" s="8" t="s">
        <v>22</v>
      </c>
      <c r="F178" s="7">
        <v>13</v>
      </c>
      <c r="G178" s="6"/>
      <c r="H178" s="6"/>
      <c r="I178" s="6"/>
      <c r="J178" s="5"/>
    </row>
    <row r="179" spans="1:10" ht="24" customHeight="1" x14ac:dyDescent="0.2">
      <c r="A179" s="12" t="s">
        <v>78</v>
      </c>
      <c r="B179" s="12"/>
      <c r="C179" s="12"/>
      <c r="D179" s="12" t="s">
        <v>77</v>
      </c>
      <c r="E179" s="12"/>
      <c r="F179" s="13"/>
      <c r="G179" s="12"/>
      <c r="H179" s="12"/>
      <c r="I179" s="11"/>
      <c r="J179" s="10"/>
    </row>
    <row r="180" spans="1:10" ht="24" customHeight="1" x14ac:dyDescent="0.2">
      <c r="A180" s="9" t="s">
        <v>76</v>
      </c>
      <c r="B180" s="7" t="s">
        <v>75</v>
      </c>
      <c r="C180" s="9" t="s">
        <v>17</v>
      </c>
      <c r="D180" s="9" t="s">
        <v>74</v>
      </c>
      <c r="E180" s="8" t="s">
        <v>22</v>
      </c>
      <c r="F180" s="7">
        <v>4</v>
      </c>
      <c r="G180" s="6"/>
      <c r="H180" s="6"/>
      <c r="I180" s="6"/>
      <c r="J180" s="5"/>
    </row>
    <row r="181" spans="1:10" ht="36" customHeight="1" x14ac:dyDescent="0.2">
      <c r="A181" s="9" t="s">
        <v>73</v>
      </c>
      <c r="B181" s="7" t="s">
        <v>72</v>
      </c>
      <c r="C181" s="9" t="s">
        <v>17</v>
      </c>
      <c r="D181" s="9" t="s">
        <v>71</v>
      </c>
      <c r="E181" s="8" t="s">
        <v>22</v>
      </c>
      <c r="F181" s="7">
        <v>4</v>
      </c>
      <c r="G181" s="6"/>
      <c r="H181" s="6"/>
      <c r="I181" s="6"/>
      <c r="J181" s="5"/>
    </row>
    <row r="182" spans="1:10" ht="24" customHeight="1" x14ac:dyDescent="0.2">
      <c r="A182" s="12" t="s">
        <v>70</v>
      </c>
      <c r="B182" s="12"/>
      <c r="C182" s="12"/>
      <c r="D182" s="12" t="s">
        <v>69</v>
      </c>
      <c r="E182" s="12"/>
      <c r="F182" s="13"/>
      <c r="G182" s="12"/>
      <c r="H182" s="12"/>
      <c r="I182" s="11"/>
      <c r="J182" s="10"/>
    </row>
    <row r="183" spans="1:10" ht="48" customHeight="1" x14ac:dyDescent="0.2">
      <c r="A183" s="9" t="s">
        <v>68</v>
      </c>
      <c r="B183" s="7" t="s">
        <v>67</v>
      </c>
      <c r="C183" s="9" t="s">
        <v>17</v>
      </c>
      <c r="D183" s="9" t="s">
        <v>66</v>
      </c>
      <c r="E183" s="8" t="s">
        <v>31</v>
      </c>
      <c r="F183" s="7">
        <v>46.44</v>
      </c>
      <c r="G183" s="6"/>
      <c r="H183" s="6"/>
      <c r="I183" s="6"/>
      <c r="J183" s="5"/>
    </row>
    <row r="184" spans="1:10" ht="24" customHeight="1" x14ac:dyDescent="0.2">
      <c r="A184" s="9" t="s">
        <v>65</v>
      </c>
      <c r="B184" s="7" t="s">
        <v>64</v>
      </c>
      <c r="C184" s="9" t="s">
        <v>17</v>
      </c>
      <c r="D184" s="9" t="s">
        <v>63</v>
      </c>
      <c r="E184" s="8" t="s">
        <v>15</v>
      </c>
      <c r="F184" s="7">
        <v>77.400000000000006</v>
      </c>
      <c r="G184" s="6"/>
      <c r="H184" s="6"/>
      <c r="I184" s="6"/>
      <c r="J184" s="5"/>
    </row>
    <row r="185" spans="1:10" ht="36" customHeight="1" x14ac:dyDescent="0.2">
      <c r="A185" s="9" t="s">
        <v>62</v>
      </c>
      <c r="B185" s="7" t="s">
        <v>61</v>
      </c>
      <c r="C185" s="9" t="s">
        <v>17</v>
      </c>
      <c r="D185" s="9" t="s">
        <v>60</v>
      </c>
      <c r="E185" s="8" t="s">
        <v>15</v>
      </c>
      <c r="F185" s="7">
        <v>77.400000000000006</v>
      </c>
      <c r="G185" s="6"/>
      <c r="H185" s="6"/>
      <c r="I185" s="6"/>
      <c r="J185" s="5"/>
    </row>
    <row r="186" spans="1:10" ht="24" customHeight="1" x14ac:dyDescent="0.2">
      <c r="A186" s="12" t="s">
        <v>59</v>
      </c>
      <c r="B186" s="12"/>
      <c r="C186" s="12"/>
      <c r="D186" s="12" t="s">
        <v>58</v>
      </c>
      <c r="E186" s="12"/>
      <c r="F186" s="13"/>
      <c r="G186" s="12"/>
      <c r="H186" s="12"/>
      <c r="I186" s="11"/>
      <c r="J186" s="10"/>
    </row>
    <row r="187" spans="1:10" ht="36" customHeight="1" x14ac:dyDescent="0.2">
      <c r="A187" s="9" t="s">
        <v>57</v>
      </c>
      <c r="B187" s="7" t="s">
        <v>56</v>
      </c>
      <c r="C187" s="9" t="s">
        <v>17</v>
      </c>
      <c r="D187" s="9" t="s">
        <v>55</v>
      </c>
      <c r="E187" s="8" t="s">
        <v>31</v>
      </c>
      <c r="F187" s="7">
        <v>8.0500000000000007</v>
      </c>
      <c r="G187" s="6"/>
      <c r="H187" s="6"/>
      <c r="I187" s="6"/>
      <c r="J187" s="5"/>
    </row>
    <row r="188" spans="1:10" ht="36" customHeight="1" x14ac:dyDescent="0.2">
      <c r="A188" s="9" t="s">
        <v>54</v>
      </c>
      <c r="B188" s="7" t="s">
        <v>53</v>
      </c>
      <c r="C188" s="9" t="s">
        <v>52</v>
      </c>
      <c r="D188" s="9" t="s">
        <v>51</v>
      </c>
      <c r="E188" s="8" t="s">
        <v>15</v>
      </c>
      <c r="F188" s="7">
        <v>161.16999999999999</v>
      </c>
      <c r="G188" s="6"/>
      <c r="H188" s="6"/>
      <c r="I188" s="6"/>
      <c r="J188" s="5"/>
    </row>
    <row r="189" spans="1:10" ht="24" customHeight="1" x14ac:dyDescent="0.2">
      <c r="A189" s="12" t="s">
        <v>50</v>
      </c>
      <c r="B189" s="12"/>
      <c r="C189" s="12"/>
      <c r="D189" s="12" t="s">
        <v>49</v>
      </c>
      <c r="E189" s="12"/>
      <c r="F189" s="13"/>
      <c r="G189" s="12"/>
      <c r="H189" s="12"/>
      <c r="I189" s="11"/>
      <c r="J189" s="10"/>
    </row>
    <row r="190" spans="1:10" ht="24" customHeight="1" x14ac:dyDescent="0.2">
      <c r="A190" s="9" t="s">
        <v>48</v>
      </c>
      <c r="B190" s="7" t="s">
        <v>47</v>
      </c>
      <c r="C190" s="9" t="s">
        <v>17</v>
      </c>
      <c r="D190" s="9" t="s">
        <v>46</v>
      </c>
      <c r="E190" s="8" t="s">
        <v>15</v>
      </c>
      <c r="F190" s="7">
        <v>189.4</v>
      </c>
      <c r="G190" s="6"/>
      <c r="H190" s="6"/>
      <c r="I190" s="6"/>
      <c r="J190" s="5"/>
    </row>
    <row r="191" spans="1:10" ht="36" customHeight="1" x14ac:dyDescent="0.2">
      <c r="A191" s="9" t="s">
        <v>45</v>
      </c>
      <c r="B191" s="7" t="s">
        <v>44</v>
      </c>
      <c r="C191" s="9" t="s">
        <v>17</v>
      </c>
      <c r="D191" s="9" t="s">
        <v>43</v>
      </c>
      <c r="E191" s="8" t="s">
        <v>15</v>
      </c>
      <c r="F191" s="7">
        <v>378.8</v>
      </c>
      <c r="G191" s="6"/>
      <c r="H191" s="6"/>
      <c r="I191" s="6"/>
      <c r="J191" s="5"/>
    </row>
    <row r="192" spans="1:10" ht="24" customHeight="1" x14ac:dyDescent="0.2">
      <c r="A192" s="12" t="s">
        <v>42</v>
      </c>
      <c r="B192" s="12"/>
      <c r="C192" s="12"/>
      <c r="D192" s="12" t="s">
        <v>41</v>
      </c>
      <c r="E192" s="12"/>
      <c r="F192" s="13"/>
      <c r="G192" s="12"/>
      <c r="H192" s="12"/>
      <c r="I192" s="11"/>
      <c r="J192" s="10"/>
    </row>
    <row r="193" spans="1:10" ht="24" customHeight="1" x14ac:dyDescent="0.2">
      <c r="A193" s="9" t="s">
        <v>40</v>
      </c>
      <c r="B193" s="7" t="s">
        <v>39</v>
      </c>
      <c r="C193" s="9" t="s">
        <v>17</v>
      </c>
      <c r="D193" s="9" t="s">
        <v>38</v>
      </c>
      <c r="E193" s="8" t="s">
        <v>31</v>
      </c>
      <c r="F193" s="7">
        <v>0.85499999999999998</v>
      </c>
      <c r="G193" s="6"/>
      <c r="H193" s="6"/>
      <c r="I193" s="6"/>
      <c r="J193" s="5"/>
    </row>
    <row r="194" spans="1:10" ht="24" customHeight="1" x14ac:dyDescent="0.2">
      <c r="A194" s="9" t="s">
        <v>37</v>
      </c>
      <c r="B194" s="7" t="s">
        <v>36</v>
      </c>
      <c r="C194" s="9" t="s">
        <v>17</v>
      </c>
      <c r="D194" s="9" t="s">
        <v>35</v>
      </c>
      <c r="E194" s="8" t="s">
        <v>31</v>
      </c>
      <c r="F194" s="7">
        <v>0.47699999999999998</v>
      </c>
      <c r="G194" s="6"/>
      <c r="H194" s="6"/>
      <c r="I194" s="6"/>
      <c r="J194" s="5"/>
    </row>
    <row r="195" spans="1:10" ht="36" customHeight="1" x14ac:dyDescent="0.2">
      <c r="A195" s="9" t="s">
        <v>34</v>
      </c>
      <c r="B195" s="7" t="s">
        <v>33</v>
      </c>
      <c r="C195" s="9" t="s">
        <v>17</v>
      </c>
      <c r="D195" s="9" t="s">
        <v>32</v>
      </c>
      <c r="E195" s="8" t="s">
        <v>31</v>
      </c>
      <c r="F195" s="7">
        <v>9.43</v>
      </c>
      <c r="G195" s="6"/>
      <c r="H195" s="6"/>
      <c r="I195" s="6"/>
      <c r="J195" s="5"/>
    </row>
    <row r="196" spans="1:10" ht="36" customHeight="1" x14ac:dyDescent="0.2">
      <c r="A196" s="9" t="s">
        <v>30</v>
      </c>
      <c r="B196" s="7" t="s">
        <v>29</v>
      </c>
      <c r="C196" s="9" t="s">
        <v>17</v>
      </c>
      <c r="D196" s="9" t="s">
        <v>28</v>
      </c>
      <c r="E196" s="8" t="s">
        <v>15</v>
      </c>
      <c r="F196" s="7">
        <v>6</v>
      </c>
      <c r="G196" s="6"/>
      <c r="H196" s="6"/>
      <c r="I196" s="6"/>
      <c r="J196" s="5"/>
    </row>
    <row r="197" spans="1:10" ht="24" customHeight="1" x14ac:dyDescent="0.2">
      <c r="A197" s="12" t="s">
        <v>27</v>
      </c>
      <c r="B197" s="12"/>
      <c r="C197" s="12"/>
      <c r="D197" s="12" t="s">
        <v>26</v>
      </c>
      <c r="E197" s="12"/>
      <c r="F197" s="13"/>
      <c r="G197" s="12"/>
      <c r="H197" s="12"/>
      <c r="I197" s="11"/>
      <c r="J197" s="10"/>
    </row>
    <row r="198" spans="1:10" ht="36" customHeight="1" x14ac:dyDescent="0.2">
      <c r="A198" s="9" t="s">
        <v>25</v>
      </c>
      <c r="B198" s="7" t="s">
        <v>24</v>
      </c>
      <c r="C198" s="9" t="s">
        <v>17</v>
      </c>
      <c r="D198" s="9" t="s">
        <v>23</v>
      </c>
      <c r="E198" s="8" t="s">
        <v>22</v>
      </c>
      <c r="F198" s="7">
        <v>1</v>
      </c>
      <c r="G198" s="6"/>
      <c r="H198" s="6"/>
      <c r="I198" s="6"/>
      <c r="J198" s="5"/>
    </row>
    <row r="199" spans="1:10" ht="24" customHeight="1" x14ac:dyDescent="0.2">
      <c r="A199" s="12" t="s">
        <v>21</v>
      </c>
      <c r="B199" s="12"/>
      <c r="C199" s="12"/>
      <c r="D199" s="12" t="s">
        <v>20</v>
      </c>
      <c r="E199" s="12"/>
      <c r="F199" s="13"/>
      <c r="G199" s="12"/>
      <c r="H199" s="12"/>
      <c r="I199" s="11"/>
      <c r="J199" s="10"/>
    </row>
    <row r="200" spans="1:10" ht="24" customHeight="1" x14ac:dyDescent="0.2">
      <c r="A200" s="9" t="s">
        <v>19</v>
      </c>
      <c r="B200" s="7" t="s">
        <v>18</v>
      </c>
      <c r="C200" s="9" t="s">
        <v>17</v>
      </c>
      <c r="D200" s="9" t="s">
        <v>16</v>
      </c>
      <c r="E200" s="8" t="s">
        <v>15</v>
      </c>
      <c r="F200" s="7">
        <v>26911.42</v>
      </c>
      <c r="G200" s="6"/>
      <c r="H200" s="6"/>
      <c r="I200" s="6"/>
      <c r="J200" s="5"/>
    </row>
    <row r="201" spans="1:10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</row>
    <row r="202" spans="1:10" x14ac:dyDescent="0.2">
      <c r="A202" s="85"/>
      <c r="B202" s="85"/>
      <c r="C202" s="85"/>
      <c r="D202" s="3"/>
      <c r="E202" s="2"/>
      <c r="F202" s="86" t="s">
        <v>12</v>
      </c>
      <c r="G202" s="85"/>
      <c r="H202" s="87"/>
      <c r="I202" s="85"/>
      <c r="J202" s="85"/>
    </row>
    <row r="203" spans="1:10" x14ac:dyDescent="0.2">
      <c r="A203" s="85"/>
      <c r="B203" s="85"/>
      <c r="C203" s="85"/>
      <c r="D203" s="3"/>
      <c r="E203" s="2"/>
      <c r="F203" s="86" t="s">
        <v>13</v>
      </c>
      <c r="G203" s="85"/>
      <c r="H203" s="87"/>
      <c r="I203" s="85"/>
      <c r="J203" s="85"/>
    </row>
    <row r="204" spans="1:10" x14ac:dyDescent="0.2">
      <c r="A204" s="85"/>
      <c r="B204" s="85"/>
      <c r="C204" s="85"/>
      <c r="D204" s="3"/>
      <c r="E204" s="2"/>
      <c r="F204" s="86" t="s">
        <v>14</v>
      </c>
      <c r="G204" s="85"/>
      <c r="H204" s="87"/>
      <c r="I204" s="85"/>
      <c r="J204" s="85"/>
    </row>
  </sheetData>
  <mergeCells count="16">
    <mergeCell ref="A204:C204"/>
    <mergeCell ref="F204:G204"/>
    <mergeCell ref="H204:J204"/>
    <mergeCell ref="A3:J3"/>
    <mergeCell ref="A202:C202"/>
    <mergeCell ref="F202:G202"/>
    <mergeCell ref="H202:J202"/>
    <mergeCell ref="A203:C203"/>
    <mergeCell ref="F203:G203"/>
    <mergeCell ref="H203:J203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scale="73" fitToHeight="0" orientation="landscape" r:id="rId1"/>
  <headerFooter>
    <oddHeader>&amp;L &amp;CCODEVASF 4ªSR
CNPJ: 00.399.857/0005-50 &amp;R</oddHeader>
    <oddFooter>&amp;L &amp;CAvenida Governador Paulo Barreto de Menezes Av. Beira Mar - Jardins - Aracaju / SE
 / 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B99-DE3F-4EB8-8636-6C59B18F6F59}">
  <sheetPr>
    <pageSetUpPr fitToPage="1"/>
  </sheetPr>
  <dimension ref="A1:J1388"/>
  <sheetViews>
    <sheetView tabSelected="1" showOutlineSymbols="0" showWhiteSpace="0" workbookViewId="0">
      <selection activeCell="I28" sqref="I28:K28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0" width="18.75" customWidth="1"/>
  </cols>
  <sheetData>
    <row r="1" spans="1:10" ht="15" x14ac:dyDescent="0.2">
      <c r="A1" s="18"/>
      <c r="B1" s="18"/>
      <c r="C1" s="90" t="s">
        <v>1242</v>
      </c>
      <c r="D1" s="90"/>
      <c r="E1" s="90" t="s">
        <v>1</v>
      </c>
      <c r="F1" s="90"/>
      <c r="G1" s="90" t="s">
        <v>2</v>
      </c>
      <c r="H1" s="90"/>
      <c r="I1" s="90" t="s">
        <v>3</v>
      </c>
      <c r="J1" s="90"/>
    </row>
    <row r="2" spans="1:10" ht="80.099999999999994" customHeight="1" x14ac:dyDescent="0.2">
      <c r="A2" s="17"/>
      <c r="B2" s="17"/>
      <c r="C2" s="86" t="s">
        <v>4</v>
      </c>
      <c r="D2" s="86"/>
      <c r="E2" s="86"/>
      <c r="F2" s="86"/>
      <c r="G2" s="86"/>
      <c r="H2" s="86"/>
      <c r="I2" s="86" t="s">
        <v>1366</v>
      </c>
      <c r="J2" s="86"/>
    </row>
    <row r="3" spans="1:10" ht="15" x14ac:dyDescent="0.25">
      <c r="A3" s="91" t="s">
        <v>1242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30" customHeight="1" x14ac:dyDescent="0.25">
      <c r="A4" s="91" t="s">
        <v>1241</v>
      </c>
      <c r="B4" s="92"/>
      <c r="C4" s="92"/>
      <c r="D4" s="92"/>
      <c r="E4" s="92"/>
      <c r="F4" s="92"/>
      <c r="G4" s="92"/>
      <c r="H4" s="92"/>
      <c r="I4" s="92"/>
      <c r="J4" s="92"/>
    </row>
    <row r="5" spans="1:10" ht="18" customHeight="1" x14ac:dyDescent="0.2">
      <c r="A5" s="16" t="s">
        <v>500</v>
      </c>
      <c r="B5" s="14" t="s">
        <v>508</v>
      </c>
      <c r="C5" s="16" t="s">
        <v>507</v>
      </c>
      <c r="D5" s="16" t="s">
        <v>7</v>
      </c>
      <c r="E5" s="89" t="s">
        <v>538</v>
      </c>
      <c r="F5" s="89"/>
      <c r="G5" s="15" t="s">
        <v>506</v>
      </c>
      <c r="H5" s="14" t="s">
        <v>505</v>
      </c>
      <c r="I5" s="14" t="s">
        <v>504</v>
      </c>
      <c r="J5" s="14" t="s">
        <v>8</v>
      </c>
    </row>
    <row r="6" spans="1:10" ht="24" customHeight="1" x14ac:dyDescent="0.2">
      <c r="A6" s="9" t="s">
        <v>537</v>
      </c>
      <c r="B6" s="7" t="s">
        <v>499</v>
      </c>
      <c r="C6" s="9" t="s">
        <v>115</v>
      </c>
      <c r="D6" s="9" t="s">
        <v>498</v>
      </c>
      <c r="E6" s="94" t="s">
        <v>1240</v>
      </c>
      <c r="F6" s="94"/>
      <c r="G6" s="8" t="s">
        <v>22</v>
      </c>
      <c r="H6" s="32">
        <v>1</v>
      </c>
      <c r="I6" s="6"/>
      <c r="J6" s="6"/>
    </row>
    <row r="7" spans="1:10" ht="24" customHeight="1" x14ac:dyDescent="0.2">
      <c r="A7" s="30" t="s">
        <v>533</v>
      </c>
      <c r="B7" s="31" t="s">
        <v>720</v>
      </c>
      <c r="C7" s="30" t="s">
        <v>52</v>
      </c>
      <c r="D7" s="30" t="s">
        <v>719</v>
      </c>
      <c r="E7" s="95" t="s">
        <v>543</v>
      </c>
      <c r="F7" s="95"/>
      <c r="G7" s="29" t="s">
        <v>510</v>
      </c>
      <c r="H7" s="28">
        <v>1540</v>
      </c>
      <c r="I7" s="27"/>
      <c r="J7" s="27"/>
    </row>
    <row r="8" spans="1:10" ht="24" customHeight="1" x14ac:dyDescent="0.2">
      <c r="A8" s="30" t="s">
        <v>533</v>
      </c>
      <c r="B8" s="31" t="s">
        <v>808</v>
      </c>
      <c r="C8" s="30" t="s">
        <v>52</v>
      </c>
      <c r="D8" s="30" t="s">
        <v>807</v>
      </c>
      <c r="E8" s="95" t="s">
        <v>543</v>
      </c>
      <c r="F8" s="95"/>
      <c r="G8" s="29" t="s">
        <v>510</v>
      </c>
      <c r="H8" s="28">
        <v>400</v>
      </c>
      <c r="I8" s="27"/>
      <c r="J8" s="27"/>
    </row>
    <row r="9" spans="1:10" x14ac:dyDescent="0.2">
      <c r="A9" s="21"/>
      <c r="B9" s="21"/>
      <c r="C9" s="21"/>
      <c r="D9" s="21"/>
      <c r="E9" s="21"/>
      <c r="F9" s="20"/>
      <c r="G9" s="21"/>
      <c r="H9" s="20"/>
      <c r="I9" s="21"/>
      <c r="J9" s="20"/>
    </row>
    <row r="10" spans="1:10" ht="15" thickBot="1" x14ac:dyDescent="0.25">
      <c r="A10" s="21"/>
      <c r="B10" s="21"/>
      <c r="C10" s="21"/>
      <c r="D10" s="21"/>
      <c r="E10" s="21"/>
      <c r="F10" s="20"/>
      <c r="G10" s="21"/>
      <c r="H10" s="93"/>
      <c r="I10" s="93"/>
      <c r="J10" s="20"/>
    </row>
    <row r="11" spans="1:10" ht="0.95" customHeight="1" thickTop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0" ht="18" customHeight="1" x14ac:dyDescent="0.2">
      <c r="A12" s="16" t="s">
        <v>495</v>
      </c>
      <c r="B12" s="14" t="s">
        <v>508</v>
      </c>
      <c r="C12" s="16" t="s">
        <v>507</v>
      </c>
      <c r="D12" s="16" t="s">
        <v>7</v>
      </c>
      <c r="E12" s="89" t="s">
        <v>538</v>
      </c>
      <c r="F12" s="89"/>
      <c r="G12" s="15" t="s">
        <v>506</v>
      </c>
      <c r="H12" s="14" t="s">
        <v>505</v>
      </c>
      <c r="I12" s="14" t="s">
        <v>504</v>
      </c>
      <c r="J12" s="14" t="s">
        <v>8</v>
      </c>
    </row>
    <row r="13" spans="1:10" ht="24" customHeight="1" x14ac:dyDescent="0.2">
      <c r="A13" s="9" t="s">
        <v>537</v>
      </c>
      <c r="B13" s="7" t="s">
        <v>494</v>
      </c>
      <c r="C13" s="9" t="s">
        <v>115</v>
      </c>
      <c r="D13" s="9" t="s">
        <v>493</v>
      </c>
      <c r="E13" s="94" t="s">
        <v>1240</v>
      </c>
      <c r="F13" s="94"/>
      <c r="G13" s="8" t="s">
        <v>22</v>
      </c>
      <c r="H13" s="32">
        <v>1</v>
      </c>
      <c r="I13" s="6"/>
      <c r="J13" s="6"/>
    </row>
    <row r="14" spans="1:10" ht="24" customHeight="1" x14ac:dyDescent="0.2">
      <c r="A14" s="30" t="s">
        <v>533</v>
      </c>
      <c r="B14" s="31" t="s">
        <v>571</v>
      </c>
      <c r="C14" s="30" t="s">
        <v>17</v>
      </c>
      <c r="D14" s="30" t="s">
        <v>569</v>
      </c>
      <c r="E14" s="95" t="s">
        <v>570</v>
      </c>
      <c r="F14" s="95"/>
      <c r="G14" s="29" t="s">
        <v>568</v>
      </c>
      <c r="H14" s="28">
        <v>2500</v>
      </c>
      <c r="I14" s="27"/>
      <c r="J14" s="27"/>
    </row>
    <row r="15" spans="1:10" ht="24" customHeight="1" x14ac:dyDescent="0.2">
      <c r="A15" s="30" t="s">
        <v>533</v>
      </c>
      <c r="B15" s="31" t="s">
        <v>545</v>
      </c>
      <c r="C15" s="30" t="s">
        <v>52</v>
      </c>
      <c r="D15" s="30" t="s">
        <v>544</v>
      </c>
      <c r="E15" s="95" t="s">
        <v>543</v>
      </c>
      <c r="F15" s="95"/>
      <c r="G15" s="29" t="s">
        <v>510</v>
      </c>
      <c r="H15" s="28">
        <v>20</v>
      </c>
      <c r="I15" s="27"/>
      <c r="J15" s="27"/>
    </row>
    <row r="16" spans="1:10" x14ac:dyDescent="0.2">
      <c r="A16" s="21"/>
      <c r="B16" s="21"/>
      <c r="C16" s="21"/>
      <c r="D16" s="21"/>
      <c r="E16" s="21"/>
      <c r="F16" s="20"/>
      <c r="G16" s="21"/>
      <c r="H16" s="20"/>
      <c r="I16" s="21"/>
      <c r="J16" s="20"/>
    </row>
    <row r="17" spans="1:10" ht="15" thickBot="1" x14ac:dyDescent="0.25">
      <c r="A17" s="21"/>
      <c r="B17" s="21"/>
      <c r="C17" s="21"/>
      <c r="D17" s="21"/>
      <c r="E17" s="21"/>
      <c r="F17" s="20"/>
      <c r="G17" s="21"/>
      <c r="H17" s="93"/>
      <c r="I17" s="93"/>
      <c r="J17" s="20"/>
    </row>
    <row r="18" spans="1:10" ht="0.95" customHeight="1" thickTop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18" customHeight="1" x14ac:dyDescent="0.2">
      <c r="A19" s="16" t="s">
        <v>490</v>
      </c>
      <c r="B19" s="14" t="s">
        <v>508</v>
      </c>
      <c r="C19" s="16" t="s">
        <v>507</v>
      </c>
      <c r="D19" s="16" t="s">
        <v>7</v>
      </c>
      <c r="E19" s="89" t="s">
        <v>538</v>
      </c>
      <c r="F19" s="89"/>
      <c r="G19" s="15" t="s">
        <v>506</v>
      </c>
      <c r="H19" s="14" t="s">
        <v>505</v>
      </c>
      <c r="I19" s="14" t="s">
        <v>504</v>
      </c>
      <c r="J19" s="14" t="s">
        <v>8</v>
      </c>
    </row>
    <row r="20" spans="1:10" ht="24" customHeight="1" x14ac:dyDescent="0.2">
      <c r="A20" s="9" t="s">
        <v>537</v>
      </c>
      <c r="B20" s="7" t="s">
        <v>489</v>
      </c>
      <c r="C20" s="9" t="s">
        <v>17</v>
      </c>
      <c r="D20" s="9" t="s">
        <v>488</v>
      </c>
      <c r="E20" s="94" t="s">
        <v>852</v>
      </c>
      <c r="F20" s="94"/>
      <c r="G20" s="8" t="s">
        <v>15</v>
      </c>
      <c r="H20" s="32">
        <v>1</v>
      </c>
      <c r="I20" s="6"/>
      <c r="J20" s="6"/>
    </row>
    <row r="21" spans="1:10" ht="24" customHeight="1" x14ac:dyDescent="0.2">
      <c r="A21" s="30" t="s">
        <v>533</v>
      </c>
      <c r="B21" s="31" t="s">
        <v>584</v>
      </c>
      <c r="C21" s="30" t="s">
        <v>17</v>
      </c>
      <c r="D21" s="30" t="s">
        <v>583</v>
      </c>
      <c r="E21" s="95" t="s">
        <v>530</v>
      </c>
      <c r="F21" s="95"/>
      <c r="G21" s="29" t="s">
        <v>529</v>
      </c>
      <c r="H21" s="28">
        <v>1</v>
      </c>
      <c r="I21" s="27"/>
      <c r="J21" s="27"/>
    </row>
    <row r="22" spans="1:10" ht="24" customHeight="1" x14ac:dyDescent="0.2">
      <c r="A22" s="30" t="s">
        <v>533</v>
      </c>
      <c r="B22" s="31" t="s">
        <v>532</v>
      </c>
      <c r="C22" s="30" t="s">
        <v>17</v>
      </c>
      <c r="D22" s="30" t="s">
        <v>531</v>
      </c>
      <c r="E22" s="95" t="s">
        <v>530</v>
      </c>
      <c r="F22" s="95"/>
      <c r="G22" s="29" t="s">
        <v>529</v>
      </c>
      <c r="H22" s="28">
        <v>2</v>
      </c>
      <c r="I22" s="27"/>
      <c r="J22" s="27"/>
    </row>
    <row r="23" spans="1:10" ht="24" customHeight="1" x14ac:dyDescent="0.2">
      <c r="A23" s="25" t="s">
        <v>514</v>
      </c>
      <c r="B23" s="26" t="s">
        <v>1239</v>
      </c>
      <c r="C23" s="25" t="s">
        <v>17</v>
      </c>
      <c r="D23" s="25" t="s">
        <v>1238</v>
      </c>
      <c r="E23" s="96" t="s">
        <v>515</v>
      </c>
      <c r="F23" s="96"/>
      <c r="G23" s="24" t="s">
        <v>15</v>
      </c>
      <c r="H23" s="23">
        <v>1</v>
      </c>
      <c r="I23" s="22"/>
      <c r="J23" s="22"/>
    </row>
    <row r="24" spans="1:10" ht="24" customHeight="1" x14ac:dyDescent="0.2">
      <c r="A24" s="25" t="s">
        <v>514</v>
      </c>
      <c r="B24" s="26" t="s">
        <v>729</v>
      </c>
      <c r="C24" s="25" t="s">
        <v>17</v>
      </c>
      <c r="D24" s="25" t="s">
        <v>728</v>
      </c>
      <c r="E24" s="96" t="s">
        <v>515</v>
      </c>
      <c r="F24" s="96"/>
      <c r="G24" s="24" t="s">
        <v>82</v>
      </c>
      <c r="H24" s="23">
        <v>4</v>
      </c>
      <c r="I24" s="22"/>
      <c r="J24" s="22"/>
    </row>
    <row r="25" spans="1:10" ht="24" customHeight="1" x14ac:dyDescent="0.2">
      <c r="A25" s="25" t="s">
        <v>514</v>
      </c>
      <c r="B25" s="26" t="s">
        <v>754</v>
      </c>
      <c r="C25" s="25" t="s">
        <v>17</v>
      </c>
      <c r="D25" s="25" t="s">
        <v>753</v>
      </c>
      <c r="E25" s="96" t="s">
        <v>515</v>
      </c>
      <c r="F25" s="96"/>
      <c r="G25" s="24" t="s">
        <v>82</v>
      </c>
      <c r="H25" s="23">
        <v>1</v>
      </c>
      <c r="I25" s="22"/>
      <c r="J25" s="22"/>
    </row>
    <row r="26" spans="1:10" ht="24" customHeight="1" x14ac:dyDescent="0.2">
      <c r="A26" s="25" t="s">
        <v>514</v>
      </c>
      <c r="B26" s="26" t="s">
        <v>582</v>
      </c>
      <c r="C26" s="25" t="s">
        <v>52</v>
      </c>
      <c r="D26" s="25" t="s">
        <v>581</v>
      </c>
      <c r="E26" s="96" t="s">
        <v>511</v>
      </c>
      <c r="F26" s="96"/>
      <c r="G26" s="24" t="s">
        <v>510</v>
      </c>
      <c r="H26" s="23">
        <v>1</v>
      </c>
      <c r="I26" s="22"/>
      <c r="J26" s="22"/>
    </row>
    <row r="27" spans="1:10" ht="24" customHeight="1" x14ac:dyDescent="0.2">
      <c r="A27" s="25" t="s">
        <v>514</v>
      </c>
      <c r="B27" s="26" t="s">
        <v>744</v>
      </c>
      <c r="C27" s="25" t="s">
        <v>52</v>
      </c>
      <c r="D27" s="25" t="s">
        <v>743</v>
      </c>
      <c r="E27" s="96" t="s">
        <v>515</v>
      </c>
      <c r="F27" s="96"/>
      <c r="G27" s="24" t="s">
        <v>649</v>
      </c>
      <c r="H27" s="23">
        <v>0.15</v>
      </c>
      <c r="I27" s="22"/>
      <c r="J27" s="22"/>
    </row>
    <row r="28" spans="1:10" ht="24" customHeight="1" x14ac:dyDescent="0.2">
      <c r="A28" s="25" t="s">
        <v>514</v>
      </c>
      <c r="B28" s="26" t="s">
        <v>513</v>
      </c>
      <c r="C28" s="25" t="s">
        <v>52</v>
      </c>
      <c r="D28" s="25" t="s">
        <v>512</v>
      </c>
      <c r="E28" s="96" t="s">
        <v>511</v>
      </c>
      <c r="F28" s="96"/>
      <c r="G28" s="24" t="s">
        <v>510</v>
      </c>
      <c r="H28" s="23">
        <v>2</v>
      </c>
      <c r="I28" s="22"/>
      <c r="J28" s="22"/>
    </row>
    <row r="29" spans="1:10" x14ac:dyDescent="0.2">
      <c r="A29" s="21"/>
      <c r="B29" s="21"/>
      <c r="C29" s="21"/>
      <c r="D29" s="21"/>
      <c r="E29" s="21"/>
      <c r="F29" s="20"/>
      <c r="G29" s="21"/>
      <c r="H29" s="20"/>
      <c r="I29" s="21"/>
      <c r="J29" s="20"/>
    </row>
    <row r="30" spans="1:10" ht="15" thickBot="1" x14ac:dyDescent="0.25">
      <c r="A30" s="21"/>
      <c r="B30" s="21"/>
      <c r="C30" s="21"/>
      <c r="D30" s="21"/>
      <c r="E30" s="21"/>
      <c r="F30" s="20"/>
      <c r="G30" s="21"/>
      <c r="H30" s="93"/>
      <c r="I30" s="93"/>
      <c r="J30" s="20"/>
    </row>
    <row r="31" spans="1:10" ht="0.95" customHeight="1" thickTop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18" customHeight="1" x14ac:dyDescent="0.2">
      <c r="A32" s="16" t="s">
        <v>485</v>
      </c>
      <c r="B32" s="14" t="s">
        <v>508</v>
      </c>
      <c r="C32" s="16" t="s">
        <v>507</v>
      </c>
      <c r="D32" s="16" t="s">
        <v>7</v>
      </c>
      <c r="E32" s="89" t="s">
        <v>538</v>
      </c>
      <c r="F32" s="89"/>
      <c r="G32" s="15" t="s">
        <v>506</v>
      </c>
      <c r="H32" s="14" t="s">
        <v>505</v>
      </c>
      <c r="I32" s="14" t="s">
        <v>504</v>
      </c>
      <c r="J32" s="14" t="s">
        <v>8</v>
      </c>
    </row>
    <row r="33" spans="1:10" ht="24" customHeight="1" x14ac:dyDescent="0.2">
      <c r="A33" s="9" t="s">
        <v>537</v>
      </c>
      <c r="B33" s="7" t="s">
        <v>484</v>
      </c>
      <c r="C33" s="9" t="s">
        <v>17</v>
      </c>
      <c r="D33" s="9" t="s">
        <v>483</v>
      </c>
      <c r="E33" s="94" t="s">
        <v>1237</v>
      </c>
      <c r="F33" s="94"/>
      <c r="G33" s="8" t="s">
        <v>15</v>
      </c>
      <c r="H33" s="32">
        <v>1</v>
      </c>
      <c r="I33" s="6"/>
      <c r="J33" s="6"/>
    </row>
    <row r="34" spans="1:10" ht="24" customHeight="1" x14ac:dyDescent="0.2">
      <c r="A34" s="30" t="s">
        <v>533</v>
      </c>
      <c r="B34" s="31" t="s">
        <v>532</v>
      </c>
      <c r="C34" s="30" t="s">
        <v>17</v>
      </c>
      <c r="D34" s="30" t="s">
        <v>531</v>
      </c>
      <c r="E34" s="95" t="s">
        <v>530</v>
      </c>
      <c r="F34" s="95"/>
      <c r="G34" s="29" t="s">
        <v>529</v>
      </c>
      <c r="H34" s="28">
        <v>3.5000000000000001E-3</v>
      </c>
      <c r="I34" s="27"/>
      <c r="J34" s="27"/>
    </row>
    <row r="35" spans="1:10" ht="24" customHeight="1" x14ac:dyDescent="0.2">
      <c r="A35" s="25" t="s">
        <v>514</v>
      </c>
      <c r="B35" s="26" t="s">
        <v>795</v>
      </c>
      <c r="C35" s="25" t="s">
        <v>17</v>
      </c>
      <c r="D35" s="25" t="s">
        <v>794</v>
      </c>
      <c r="E35" s="96" t="s">
        <v>511</v>
      </c>
      <c r="F35" s="96"/>
      <c r="G35" s="24" t="s">
        <v>529</v>
      </c>
      <c r="H35" s="23">
        <v>8.7569999999999998E-4</v>
      </c>
      <c r="I35" s="22"/>
      <c r="J35" s="22"/>
    </row>
    <row r="36" spans="1:10" ht="24" customHeight="1" x14ac:dyDescent="0.2">
      <c r="A36" s="25" t="s">
        <v>514</v>
      </c>
      <c r="B36" s="26" t="s">
        <v>1236</v>
      </c>
      <c r="C36" s="25" t="s">
        <v>17</v>
      </c>
      <c r="D36" s="25" t="s">
        <v>1235</v>
      </c>
      <c r="E36" s="96" t="s">
        <v>540</v>
      </c>
      <c r="F36" s="96"/>
      <c r="G36" s="24" t="s">
        <v>529</v>
      </c>
      <c r="H36" s="23">
        <v>1.7512999999999999E-3</v>
      </c>
      <c r="I36" s="22"/>
      <c r="J36" s="22"/>
    </row>
    <row r="37" spans="1:10" ht="24" customHeight="1" x14ac:dyDescent="0.2">
      <c r="A37" s="25" t="s">
        <v>514</v>
      </c>
      <c r="B37" s="26" t="s">
        <v>513</v>
      </c>
      <c r="C37" s="25" t="s">
        <v>52</v>
      </c>
      <c r="D37" s="25" t="s">
        <v>512</v>
      </c>
      <c r="E37" s="96" t="s">
        <v>511</v>
      </c>
      <c r="F37" s="96"/>
      <c r="G37" s="24" t="s">
        <v>510</v>
      </c>
      <c r="H37" s="23">
        <v>3.5025999999999998E-3</v>
      </c>
      <c r="I37" s="22"/>
      <c r="J37" s="22"/>
    </row>
    <row r="38" spans="1:10" x14ac:dyDescent="0.2">
      <c r="A38" s="21"/>
      <c r="B38" s="21"/>
      <c r="C38" s="21"/>
      <c r="D38" s="21"/>
      <c r="E38" s="21"/>
      <c r="F38" s="20"/>
      <c r="G38" s="21"/>
      <c r="H38" s="20"/>
      <c r="I38" s="21"/>
      <c r="J38" s="20"/>
    </row>
    <row r="39" spans="1:10" ht="15" thickBot="1" x14ac:dyDescent="0.25">
      <c r="A39" s="21"/>
      <c r="B39" s="21"/>
      <c r="C39" s="21"/>
      <c r="D39" s="21"/>
      <c r="E39" s="21"/>
      <c r="F39" s="20"/>
      <c r="G39" s="21"/>
      <c r="H39" s="93"/>
      <c r="I39" s="93"/>
      <c r="J39" s="20"/>
    </row>
    <row r="40" spans="1:10" ht="0.95" customHeight="1" thickTop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spans="1:10" ht="18" customHeight="1" x14ac:dyDescent="0.2">
      <c r="A41" s="16" t="s">
        <v>482</v>
      </c>
      <c r="B41" s="14" t="s">
        <v>508</v>
      </c>
      <c r="C41" s="16" t="s">
        <v>507</v>
      </c>
      <c r="D41" s="16" t="s">
        <v>7</v>
      </c>
      <c r="E41" s="89" t="s">
        <v>538</v>
      </c>
      <c r="F41" s="89"/>
      <c r="G41" s="15" t="s">
        <v>506</v>
      </c>
      <c r="H41" s="14" t="s">
        <v>505</v>
      </c>
      <c r="I41" s="14" t="s">
        <v>504</v>
      </c>
      <c r="J41" s="14" t="s">
        <v>8</v>
      </c>
    </row>
    <row r="42" spans="1:10" ht="36" customHeight="1" x14ac:dyDescent="0.2">
      <c r="A42" s="9" t="s">
        <v>537</v>
      </c>
      <c r="B42" s="7" t="s">
        <v>481</v>
      </c>
      <c r="C42" s="9" t="s">
        <v>17</v>
      </c>
      <c r="D42" s="9" t="s">
        <v>480</v>
      </c>
      <c r="E42" s="94" t="s">
        <v>1234</v>
      </c>
      <c r="F42" s="94"/>
      <c r="G42" s="8" t="s">
        <v>15</v>
      </c>
      <c r="H42" s="32">
        <v>1</v>
      </c>
      <c r="I42" s="6"/>
      <c r="J42" s="6"/>
    </row>
    <row r="43" spans="1:10" ht="24" customHeight="1" x14ac:dyDescent="0.2">
      <c r="A43" s="30" t="s">
        <v>533</v>
      </c>
      <c r="B43" s="31" t="s">
        <v>532</v>
      </c>
      <c r="C43" s="30" t="s">
        <v>17</v>
      </c>
      <c r="D43" s="30" t="s">
        <v>531</v>
      </c>
      <c r="E43" s="95" t="s">
        <v>530</v>
      </c>
      <c r="F43" s="95"/>
      <c r="G43" s="29" t="s">
        <v>529</v>
      </c>
      <c r="H43" s="28">
        <v>0.02</v>
      </c>
      <c r="I43" s="27"/>
      <c r="J43" s="27"/>
    </row>
    <row r="44" spans="1:10" ht="24" customHeight="1" x14ac:dyDescent="0.2">
      <c r="A44" s="25" t="s">
        <v>514</v>
      </c>
      <c r="B44" s="26" t="s">
        <v>795</v>
      </c>
      <c r="C44" s="25" t="s">
        <v>17</v>
      </c>
      <c r="D44" s="25" t="s">
        <v>794</v>
      </c>
      <c r="E44" s="96" t="s">
        <v>511</v>
      </c>
      <c r="F44" s="96"/>
      <c r="G44" s="24" t="s">
        <v>529</v>
      </c>
      <c r="H44" s="23">
        <v>3.0000000000000001E-3</v>
      </c>
      <c r="I44" s="22"/>
      <c r="J44" s="22"/>
    </row>
    <row r="45" spans="1:10" ht="24" customHeight="1" x14ac:dyDescent="0.2">
      <c r="A45" s="25" t="s">
        <v>514</v>
      </c>
      <c r="B45" s="26" t="s">
        <v>1233</v>
      </c>
      <c r="C45" s="25" t="s">
        <v>17</v>
      </c>
      <c r="D45" s="25" t="s">
        <v>1232</v>
      </c>
      <c r="E45" s="96" t="s">
        <v>540</v>
      </c>
      <c r="F45" s="96"/>
      <c r="G45" s="24" t="s">
        <v>529</v>
      </c>
      <c r="H45" s="23">
        <v>3.0000000000000001E-3</v>
      </c>
      <c r="I45" s="22"/>
      <c r="J45" s="22"/>
    </row>
    <row r="46" spans="1:10" ht="24" customHeight="1" x14ac:dyDescent="0.2">
      <c r="A46" s="25" t="s">
        <v>514</v>
      </c>
      <c r="B46" s="26" t="s">
        <v>1231</v>
      </c>
      <c r="C46" s="25" t="s">
        <v>17</v>
      </c>
      <c r="D46" s="25" t="s">
        <v>1230</v>
      </c>
      <c r="E46" s="96" t="s">
        <v>540</v>
      </c>
      <c r="F46" s="96"/>
      <c r="G46" s="24" t="s">
        <v>529</v>
      </c>
      <c r="H46" s="23">
        <v>1.2E-2</v>
      </c>
      <c r="I46" s="22"/>
      <c r="J46" s="22"/>
    </row>
    <row r="47" spans="1:10" ht="24" customHeight="1" x14ac:dyDescent="0.2">
      <c r="A47" s="25" t="s">
        <v>514</v>
      </c>
      <c r="B47" s="26" t="s">
        <v>627</v>
      </c>
      <c r="C47" s="25" t="s">
        <v>17</v>
      </c>
      <c r="D47" s="25" t="s">
        <v>1229</v>
      </c>
      <c r="E47" s="96" t="s">
        <v>540</v>
      </c>
      <c r="F47" s="96"/>
      <c r="G47" s="24" t="s">
        <v>529</v>
      </c>
      <c r="H47" s="23">
        <v>4.7000000000000002E-3</v>
      </c>
      <c r="I47" s="22"/>
      <c r="J47" s="22"/>
    </row>
    <row r="48" spans="1:10" ht="24" customHeight="1" x14ac:dyDescent="0.2">
      <c r="A48" s="25" t="s">
        <v>514</v>
      </c>
      <c r="B48" s="26" t="s">
        <v>513</v>
      </c>
      <c r="C48" s="25" t="s">
        <v>52</v>
      </c>
      <c r="D48" s="25" t="s">
        <v>512</v>
      </c>
      <c r="E48" s="96" t="s">
        <v>511</v>
      </c>
      <c r="F48" s="96"/>
      <c r="G48" s="24" t="s">
        <v>510</v>
      </c>
      <c r="H48" s="23">
        <v>0.02</v>
      </c>
      <c r="I48" s="22"/>
      <c r="J48" s="22"/>
    </row>
    <row r="49" spans="1:10" x14ac:dyDescent="0.2">
      <c r="A49" s="21"/>
      <c r="B49" s="21"/>
      <c r="C49" s="21"/>
      <c r="D49" s="21"/>
      <c r="E49" s="21"/>
      <c r="F49" s="20"/>
      <c r="G49" s="21"/>
      <c r="H49" s="20"/>
      <c r="I49" s="21"/>
      <c r="J49" s="20"/>
    </row>
    <row r="50" spans="1:10" ht="15" thickBot="1" x14ac:dyDescent="0.25">
      <c r="A50" s="21"/>
      <c r="B50" s="21"/>
      <c r="C50" s="21"/>
      <c r="D50" s="21"/>
      <c r="E50" s="21"/>
      <c r="F50" s="20"/>
      <c r="G50" s="21"/>
      <c r="H50" s="93"/>
      <c r="I50" s="93"/>
      <c r="J50" s="20"/>
    </row>
    <row r="51" spans="1:10" ht="0.95" customHeight="1" thickTop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</row>
    <row r="52" spans="1:10" ht="18" customHeight="1" x14ac:dyDescent="0.2">
      <c r="A52" s="16" t="s">
        <v>479</v>
      </c>
      <c r="B52" s="14" t="s">
        <v>508</v>
      </c>
      <c r="C52" s="16" t="s">
        <v>507</v>
      </c>
      <c r="D52" s="16" t="s">
        <v>7</v>
      </c>
      <c r="E52" s="89" t="s">
        <v>538</v>
      </c>
      <c r="F52" s="89"/>
      <c r="G52" s="15" t="s">
        <v>506</v>
      </c>
      <c r="H52" s="14" t="s">
        <v>505</v>
      </c>
      <c r="I52" s="14" t="s">
        <v>504</v>
      </c>
      <c r="J52" s="14" t="s">
        <v>8</v>
      </c>
    </row>
    <row r="53" spans="1:10" ht="24" customHeight="1" x14ac:dyDescent="0.2">
      <c r="A53" s="9" t="s">
        <v>537</v>
      </c>
      <c r="B53" s="7" t="s">
        <v>478</v>
      </c>
      <c r="C53" s="9" t="s">
        <v>52</v>
      </c>
      <c r="D53" s="9" t="s">
        <v>477</v>
      </c>
      <c r="E53" s="94" t="s">
        <v>1228</v>
      </c>
      <c r="F53" s="94"/>
      <c r="G53" s="8" t="s">
        <v>15</v>
      </c>
      <c r="H53" s="32">
        <v>1</v>
      </c>
      <c r="I53" s="6"/>
      <c r="J53" s="6"/>
    </row>
    <row r="54" spans="1:10" ht="48" customHeight="1" x14ac:dyDescent="0.2">
      <c r="A54" s="30" t="s">
        <v>533</v>
      </c>
      <c r="B54" s="31" t="s">
        <v>630</v>
      </c>
      <c r="C54" s="30" t="s">
        <v>52</v>
      </c>
      <c r="D54" s="30" t="s">
        <v>629</v>
      </c>
      <c r="E54" s="95" t="s">
        <v>539</v>
      </c>
      <c r="F54" s="95"/>
      <c r="G54" s="29" t="s">
        <v>541</v>
      </c>
      <c r="H54" s="28">
        <v>1E-3</v>
      </c>
      <c r="I54" s="27"/>
      <c r="J54" s="27"/>
    </row>
    <row r="55" spans="1:10" ht="36" customHeight="1" x14ac:dyDescent="0.2">
      <c r="A55" s="30" t="s">
        <v>533</v>
      </c>
      <c r="B55" s="31" t="s">
        <v>714</v>
      </c>
      <c r="C55" s="30" t="s">
        <v>52</v>
      </c>
      <c r="D55" s="30" t="s">
        <v>713</v>
      </c>
      <c r="E55" s="95" t="s">
        <v>539</v>
      </c>
      <c r="F55" s="95"/>
      <c r="G55" s="29" t="s">
        <v>542</v>
      </c>
      <c r="H55" s="28">
        <v>3.0000000000000001E-3</v>
      </c>
      <c r="I55" s="27"/>
      <c r="J55" s="27"/>
    </row>
    <row r="56" spans="1:10" ht="60" customHeight="1" x14ac:dyDescent="0.2">
      <c r="A56" s="30" t="s">
        <v>533</v>
      </c>
      <c r="B56" s="31" t="s">
        <v>549</v>
      </c>
      <c r="C56" s="30" t="s">
        <v>52</v>
      </c>
      <c r="D56" s="30" t="s">
        <v>548</v>
      </c>
      <c r="E56" s="95" t="s">
        <v>539</v>
      </c>
      <c r="F56" s="95"/>
      <c r="G56" s="29" t="s">
        <v>541</v>
      </c>
      <c r="H56" s="28">
        <v>1E-3</v>
      </c>
      <c r="I56" s="27"/>
      <c r="J56" s="27"/>
    </row>
    <row r="57" spans="1:10" ht="36" customHeight="1" x14ac:dyDescent="0.2">
      <c r="A57" s="30" t="s">
        <v>533</v>
      </c>
      <c r="B57" s="31" t="s">
        <v>712</v>
      </c>
      <c r="C57" s="30" t="s">
        <v>52</v>
      </c>
      <c r="D57" s="30" t="s">
        <v>711</v>
      </c>
      <c r="E57" s="95" t="s">
        <v>539</v>
      </c>
      <c r="F57" s="95"/>
      <c r="G57" s="29" t="s">
        <v>541</v>
      </c>
      <c r="H57" s="28">
        <v>1E-4</v>
      </c>
      <c r="I57" s="27"/>
      <c r="J57" s="27"/>
    </row>
    <row r="58" spans="1:10" ht="60" customHeight="1" x14ac:dyDescent="0.2">
      <c r="A58" s="30" t="s">
        <v>533</v>
      </c>
      <c r="B58" s="31" t="s">
        <v>547</v>
      </c>
      <c r="C58" s="30" t="s">
        <v>52</v>
      </c>
      <c r="D58" s="30" t="s">
        <v>546</v>
      </c>
      <c r="E58" s="95" t="s">
        <v>539</v>
      </c>
      <c r="F58" s="95"/>
      <c r="G58" s="29" t="s">
        <v>542</v>
      </c>
      <c r="H58" s="28">
        <v>2E-3</v>
      </c>
      <c r="I58" s="27"/>
      <c r="J58" s="27"/>
    </row>
    <row r="59" spans="1:10" ht="48" customHeight="1" x14ac:dyDescent="0.2">
      <c r="A59" s="30" t="s">
        <v>533</v>
      </c>
      <c r="B59" s="31" t="s">
        <v>632</v>
      </c>
      <c r="C59" s="30" t="s">
        <v>52</v>
      </c>
      <c r="D59" s="30" t="s">
        <v>631</v>
      </c>
      <c r="E59" s="95" t="s">
        <v>539</v>
      </c>
      <c r="F59" s="95"/>
      <c r="G59" s="29" t="s">
        <v>542</v>
      </c>
      <c r="H59" s="28">
        <v>2E-3</v>
      </c>
      <c r="I59" s="27"/>
      <c r="J59" s="27"/>
    </row>
    <row r="60" spans="1:10" ht="24" customHeight="1" x14ac:dyDescent="0.2">
      <c r="A60" s="30" t="s">
        <v>533</v>
      </c>
      <c r="B60" s="31" t="s">
        <v>545</v>
      </c>
      <c r="C60" s="30" t="s">
        <v>52</v>
      </c>
      <c r="D60" s="30" t="s">
        <v>544</v>
      </c>
      <c r="E60" s="95" t="s">
        <v>543</v>
      </c>
      <c r="F60" s="95"/>
      <c r="G60" s="29" t="s">
        <v>510</v>
      </c>
      <c r="H60" s="28">
        <v>3.0000000000000001E-3</v>
      </c>
      <c r="I60" s="27"/>
      <c r="J60" s="27"/>
    </row>
    <row r="61" spans="1:10" x14ac:dyDescent="0.2">
      <c r="A61" s="21"/>
      <c r="B61" s="21"/>
      <c r="C61" s="21"/>
      <c r="D61" s="21"/>
      <c r="E61" s="21"/>
      <c r="F61" s="20"/>
      <c r="G61" s="21"/>
      <c r="H61" s="20"/>
      <c r="I61" s="21"/>
      <c r="J61" s="20"/>
    </row>
    <row r="62" spans="1:10" ht="15" thickBot="1" x14ac:dyDescent="0.25">
      <c r="A62" s="21"/>
      <c r="B62" s="21"/>
      <c r="C62" s="21"/>
      <c r="D62" s="21"/>
      <c r="E62" s="21"/>
      <c r="F62" s="20"/>
      <c r="G62" s="21"/>
      <c r="H62" s="93"/>
      <c r="I62" s="93"/>
      <c r="J62" s="20"/>
    </row>
    <row r="63" spans="1:10" ht="0.95" customHeight="1" thickTop="1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8" customHeight="1" x14ac:dyDescent="0.2">
      <c r="A64" s="16" t="s">
        <v>476</v>
      </c>
      <c r="B64" s="14" t="s">
        <v>508</v>
      </c>
      <c r="C64" s="16" t="s">
        <v>507</v>
      </c>
      <c r="D64" s="16" t="s">
        <v>7</v>
      </c>
      <c r="E64" s="89" t="s">
        <v>538</v>
      </c>
      <c r="F64" s="89"/>
      <c r="G64" s="15" t="s">
        <v>506</v>
      </c>
      <c r="H64" s="14" t="s">
        <v>505</v>
      </c>
      <c r="I64" s="14" t="s">
        <v>504</v>
      </c>
      <c r="J64" s="14" t="s">
        <v>8</v>
      </c>
    </row>
    <row r="65" spans="1:10" ht="24" customHeight="1" x14ac:dyDescent="0.2">
      <c r="A65" s="9" t="s">
        <v>537</v>
      </c>
      <c r="B65" s="7" t="s">
        <v>475</v>
      </c>
      <c r="C65" s="9" t="s">
        <v>17</v>
      </c>
      <c r="D65" s="9" t="s">
        <v>474</v>
      </c>
      <c r="E65" s="94" t="s">
        <v>1227</v>
      </c>
      <c r="F65" s="94"/>
      <c r="G65" s="8" t="s">
        <v>15</v>
      </c>
      <c r="H65" s="32">
        <v>1</v>
      </c>
      <c r="I65" s="6"/>
      <c r="J65" s="6"/>
    </row>
    <row r="66" spans="1:10" ht="24" customHeight="1" x14ac:dyDescent="0.2">
      <c r="A66" s="30" t="s">
        <v>533</v>
      </c>
      <c r="B66" s="31" t="s">
        <v>532</v>
      </c>
      <c r="C66" s="30" t="s">
        <v>17</v>
      </c>
      <c r="D66" s="30" t="s">
        <v>531</v>
      </c>
      <c r="E66" s="95" t="s">
        <v>530</v>
      </c>
      <c r="F66" s="95"/>
      <c r="G66" s="29" t="s">
        <v>529</v>
      </c>
      <c r="H66" s="28">
        <v>0.01</v>
      </c>
      <c r="I66" s="27"/>
      <c r="J66" s="27"/>
    </row>
    <row r="67" spans="1:10" ht="24" customHeight="1" x14ac:dyDescent="0.2">
      <c r="A67" s="25" t="s">
        <v>514</v>
      </c>
      <c r="B67" s="26" t="s">
        <v>733</v>
      </c>
      <c r="C67" s="25" t="s">
        <v>17</v>
      </c>
      <c r="D67" s="25" t="s">
        <v>732</v>
      </c>
      <c r="E67" s="96" t="s">
        <v>511</v>
      </c>
      <c r="F67" s="96"/>
      <c r="G67" s="24" t="s">
        <v>529</v>
      </c>
      <c r="H67" s="23">
        <v>5.0000000000000001E-3</v>
      </c>
      <c r="I67" s="22"/>
      <c r="J67" s="22"/>
    </row>
    <row r="68" spans="1:10" ht="24" customHeight="1" x14ac:dyDescent="0.2">
      <c r="A68" s="25" t="s">
        <v>514</v>
      </c>
      <c r="B68" s="26" t="s">
        <v>731</v>
      </c>
      <c r="C68" s="25" t="s">
        <v>17</v>
      </c>
      <c r="D68" s="25" t="s">
        <v>730</v>
      </c>
      <c r="E68" s="96" t="s">
        <v>511</v>
      </c>
      <c r="F68" s="96"/>
      <c r="G68" s="24" t="s">
        <v>529</v>
      </c>
      <c r="H68" s="23">
        <v>5.0000000000000001E-3</v>
      </c>
      <c r="I68" s="22"/>
      <c r="J68" s="22"/>
    </row>
    <row r="69" spans="1:10" ht="24" customHeight="1" x14ac:dyDescent="0.2">
      <c r="A69" s="25" t="s">
        <v>514</v>
      </c>
      <c r="B69" s="26" t="s">
        <v>848</v>
      </c>
      <c r="C69" s="25" t="s">
        <v>17</v>
      </c>
      <c r="D69" s="25" t="s">
        <v>847</v>
      </c>
      <c r="E69" s="96" t="s">
        <v>515</v>
      </c>
      <c r="F69" s="96"/>
      <c r="G69" s="24" t="s">
        <v>564</v>
      </c>
      <c r="H69" s="23">
        <v>5.0000000000000001E-4</v>
      </c>
      <c r="I69" s="22"/>
      <c r="J69" s="22"/>
    </row>
    <row r="70" spans="1:10" ht="24" customHeight="1" x14ac:dyDescent="0.2">
      <c r="A70" s="25" t="s">
        <v>514</v>
      </c>
      <c r="B70" s="26" t="s">
        <v>729</v>
      </c>
      <c r="C70" s="25" t="s">
        <v>17</v>
      </c>
      <c r="D70" s="25" t="s">
        <v>728</v>
      </c>
      <c r="E70" s="96" t="s">
        <v>515</v>
      </c>
      <c r="F70" s="96"/>
      <c r="G70" s="24" t="s">
        <v>82</v>
      </c>
      <c r="H70" s="23">
        <v>2.4E-2</v>
      </c>
      <c r="I70" s="22"/>
      <c r="J70" s="22"/>
    </row>
    <row r="71" spans="1:10" ht="24" customHeight="1" x14ac:dyDescent="0.2">
      <c r="A71" s="25" t="s">
        <v>514</v>
      </c>
      <c r="B71" s="26" t="s">
        <v>513</v>
      </c>
      <c r="C71" s="25" t="s">
        <v>52</v>
      </c>
      <c r="D71" s="25" t="s">
        <v>512</v>
      </c>
      <c r="E71" s="96" t="s">
        <v>511</v>
      </c>
      <c r="F71" s="96"/>
      <c r="G71" s="24" t="s">
        <v>510</v>
      </c>
      <c r="H71" s="23">
        <v>0.01</v>
      </c>
      <c r="I71" s="22"/>
      <c r="J71" s="22"/>
    </row>
    <row r="72" spans="1:10" x14ac:dyDescent="0.2">
      <c r="A72" s="21"/>
      <c r="B72" s="21"/>
      <c r="C72" s="21"/>
      <c r="D72" s="21"/>
      <c r="E72" s="21"/>
      <c r="F72" s="20"/>
      <c r="G72" s="21"/>
      <c r="H72" s="20"/>
      <c r="I72" s="21"/>
      <c r="J72" s="20"/>
    </row>
    <row r="73" spans="1:10" ht="15" thickBot="1" x14ac:dyDescent="0.25">
      <c r="A73" s="21"/>
      <c r="B73" s="21"/>
      <c r="C73" s="21"/>
      <c r="D73" s="21"/>
      <c r="E73" s="21"/>
      <c r="F73" s="20"/>
      <c r="G73" s="21"/>
      <c r="H73" s="93"/>
      <c r="I73" s="93"/>
      <c r="J73" s="20"/>
    </row>
    <row r="74" spans="1:10" ht="0.95" customHeight="1" thickTop="1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8" customHeight="1" x14ac:dyDescent="0.2">
      <c r="A75" s="16" t="s">
        <v>473</v>
      </c>
      <c r="B75" s="14" t="s">
        <v>508</v>
      </c>
      <c r="C75" s="16" t="s">
        <v>507</v>
      </c>
      <c r="D75" s="16" t="s">
        <v>7</v>
      </c>
      <c r="E75" s="89" t="s">
        <v>538</v>
      </c>
      <c r="F75" s="89"/>
      <c r="G75" s="15" t="s">
        <v>506</v>
      </c>
      <c r="H75" s="14" t="s">
        <v>505</v>
      </c>
      <c r="I75" s="14" t="s">
        <v>504</v>
      </c>
      <c r="J75" s="14" t="s">
        <v>8</v>
      </c>
    </row>
    <row r="76" spans="1:10" ht="24" customHeight="1" x14ac:dyDescent="0.2">
      <c r="A76" s="9" t="s">
        <v>537</v>
      </c>
      <c r="B76" s="7" t="s">
        <v>472</v>
      </c>
      <c r="C76" s="9" t="s">
        <v>17</v>
      </c>
      <c r="D76" s="9" t="s">
        <v>471</v>
      </c>
      <c r="E76" s="94" t="s">
        <v>852</v>
      </c>
      <c r="F76" s="94"/>
      <c r="G76" s="8" t="s">
        <v>15</v>
      </c>
      <c r="H76" s="32">
        <v>1</v>
      </c>
      <c r="I76" s="6"/>
      <c r="J76" s="6"/>
    </row>
    <row r="77" spans="1:10" ht="24" customHeight="1" x14ac:dyDescent="0.2">
      <c r="A77" s="30" t="s">
        <v>533</v>
      </c>
      <c r="B77" s="31" t="s">
        <v>795</v>
      </c>
      <c r="C77" s="30" t="s">
        <v>17</v>
      </c>
      <c r="D77" s="30" t="s">
        <v>853</v>
      </c>
      <c r="E77" s="95" t="s">
        <v>852</v>
      </c>
      <c r="F77" s="95"/>
      <c r="G77" s="29" t="s">
        <v>22</v>
      </c>
      <c r="H77" s="28">
        <v>1.15E-2</v>
      </c>
      <c r="I77" s="27"/>
      <c r="J77" s="27"/>
    </row>
    <row r="78" spans="1:10" x14ac:dyDescent="0.2">
      <c r="A78" s="21"/>
      <c r="B78" s="21"/>
      <c r="C78" s="21"/>
      <c r="D78" s="21"/>
      <c r="E78" s="21"/>
      <c r="F78" s="20"/>
      <c r="G78" s="21"/>
      <c r="H78" s="20"/>
      <c r="I78" s="21"/>
      <c r="J78" s="20"/>
    </row>
    <row r="79" spans="1:10" ht="15" thickBot="1" x14ac:dyDescent="0.25">
      <c r="A79" s="21"/>
      <c r="B79" s="21"/>
      <c r="C79" s="21"/>
      <c r="D79" s="21"/>
      <c r="E79" s="21"/>
      <c r="F79" s="20"/>
      <c r="G79" s="21"/>
      <c r="H79" s="93"/>
      <c r="I79" s="93"/>
      <c r="J79" s="20"/>
    </row>
    <row r="80" spans="1:10" ht="0.95" customHeight="1" thickTop="1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8" customHeight="1" x14ac:dyDescent="0.2">
      <c r="A81" s="16" t="s">
        <v>469</v>
      </c>
      <c r="B81" s="14" t="s">
        <v>508</v>
      </c>
      <c r="C81" s="16" t="s">
        <v>507</v>
      </c>
      <c r="D81" s="16" t="s">
        <v>7</v>
      </c>
      <c r="E81" s="89" t="s">
        <v>538</v>
      </c>
      <c r="F81" s="89"/>
      <c r="G81" s="15" t="s">
        <v>506</v>
      </c>
      <c r="H81" s="14" t="s">
        <v>505</v>
      </c>
      <c r="I81" s="14" t="s">
        <v>504</v>
      </c>
      <c r="J81" s="14" t="s">
        <v>8</v>
      </c>
    </row>
    <row r="82" spans="1:10" ht="36" customHeight="1" x14ac:dyDescent="0.2">
      <c r="A82" s="9" t="s">
        <v>537</v>
      </c>
      <c r="B82" s="7" t="s">
        <v>468</v>
      </c>
      <c r="C82" s="9" t="s">
        <v>17</v>
      </c>
      <c r="D82" s="9" t="s">
        <v>467</v>
      </c>
      <c r="E82" s="94" t="s">
        <v>894</v>
      </c>
      <c r="F82" s="94"/>
      <c r="G82" s="8" t="s">
        <v>15</v>
      </c>
      <c r="H82" s="32">
        <v>1</v>
      </c>
      <c r="I82" s="6"/>
      <c r="J82" s="6"/>
    </row>
    <row r="83" spans="1:10" ht="24" customHeight="1" x14ac:dyDescent="0.2">
      <c r="A83" s="30" t="s">
        <v>533</v>
      </c>
      <c r="B83" s="31" t="s">
        <v>584</v>
      </c>
      <c r="C83" s="30" t="s">
        <v>17</v>
      </c>
      <c r="D83" s="30" t="s">
        <v>583</v>
      </c>
      <c r="E83" s="95" t="s">
        <v>530</v>
      </c>
      <c r="F83" s="95"/>
      <c r="G83" s="29" t="s">
        <v>529</v>
      </c>
      <c r="H83" s="28">
        <v>0.1</v>
      </c>
      <c r="I83" s="27"/>
      <c r="J83" s="27"/>
    </row>
    <row r="84" spans="1:10" ht="24" customHeight="1" x14ac:dyDescent="0.2">
      <c r="A84" s="30" t="s">
        <v>533</v>
      </c>
      <c r="B84" s="31" t="s">
        <v>532</v>
      </c>
      <c r="C84" s="30" t="s">
        <v>17</v>
      </c>
      <c r="D84" s="30" t="s">
        <v>531</v>
      </c>
      <c r="E84" s="95" t="s">
        <v>530</v>
      </c>
      <c r="F84" s="95"/>
      <c r="G84" s="29" t="s">
        <v>529</v>
      </c>
      <c r="H84" s="28">
        <v>0.1</v>
      </c>
      <c r="I84" s="27"/>
      <c r="J84" s="27"/>
    </row>
    <row r="85" spans="1:10" ht="24" customHeight="1" x14ac:dyDescent="0.2">
      <c r="A85" s="30" t="s">
        <v>533</v>
      </c>
      <c r="B85" s="31" t="s">
        <v>606</v>
      </c>
      <c r="C85" s="30" t="s">
        <v>17</v>
      </c>
      <c r="D85" s="30" t="s">
        <v>605</v>
      </c>
      <c r="E85" s="95" t="s">
        <v>530</v>
      </c>
      <c r="F85" s="95"/>
      <c r="G85" s="29" t="s">
        <v>529</v>
      </c>
      <c r="H85" s="28">
        <v>0.53</v>
      </c>
      <c r="I85" s="27"/>
      <c r="J85" s="27"/>
    </row>
    <row r="86" spans="1:10" ht="24" customHeight="1" x14ac:dyDescent="0.2">
      <c r="A86" s="30" t="s">
        <v>533</v>
      </c>
      <c r="B86" s="31" t="s">
        <v>823</v>
      </c>
      <c r="C86" s="30" t="s">
        <v>17</v>
      </c>
      <c r="D86" s="30" t="s">
        <v>822</v>
      </c>
      <c r="E86" s="95" t="s">
        <v>598</v>
      </c>
      <c r="F86" s="95"/>
      <c r="G86" s="29" t="s">
        <v>31</v>
      </c>
      <c r="H86" s="28">
        <v>7.0000000000000007E-2</v>
      </c>
      <c r="I86" s="27"/>
      <c r="J86" s="27"/>
    </row>
    <row r="87" spans="1:10" ht="24" customHeight="1" x14ac:dyDescent="0.2">
      <c r="A87" s="25" t="s">
        <v>514</v>
      </c>
      <c r="B87" s="26" t="s">
        <v>1226</v>
      </c>
      <c r="C87" s="25" t="s">
        <v>17</v>
      </c>
      <c r="D87" s="25" t="s">
        <v>1225</v>
      </c>
      <c r="E87" s="96" t="s">
        <v>515</v>
      </c>
      <c r="F87" s="96"/>
      <c r="G87" s="24" t="s">
        <v>82</v>
      </c>
      <c r="H87" s="23">
        <v>0.183</v>
      </c>
      <c r="I87" s="22"/>
      <c r="J87" s="22"/>
    </row>
    <row r="88" spans="1:10" ht="24" customHeight="1" x14ac:dyDescent="0.2">
      <c r="A88" s="25" t="s">
        <v>514</v>
      </c>
      <c r="B88" s="26" t="s">
        <v>582</v>
      </c>
      <c r="C88" s="25" t="s">
        <v>52</v>
      </c>
      <c r="D88" s="25" t="s">
        <v>581</v>
      </c>
      <c r="E88" s="96" t="s">
        <v>511</v>
      </c>
      <c r="F88" s="96"/>
      <c r="G88" s="24" t="s">
        <v>510</v>
      </c>
      <c r="H88" s="23">
        <v>0.1</v>
      </c>
      <c r="I88" s="22"/>
      <c r="J88" s="22"/>
    </row>
    <row r="89" spans="1:10" ht="24" customHeight="1" x14ac:dyDescent="0.2">
      <c r="A89" s="25" t="s">
        <v>514</v>
      </c>
      <c r="B89" s="26" t="s">
        <v>604</v>
      </c>
      <c r="C89" s="25" t="s">
        <v>52</v>
      </c>
      <c r="D89" s="25" t="s">
        <v>603</v>
      </c>
      <c r="E89" s="96" t="s">
        <v>511</v>
      </c>
      <c r="F89" s="96"/>
      <c r="G89" s="24" t="s">
        <v>510</v>
      </c>
      <c r="H89" s="23">
        <v>0.53</v>
      </c>
      <c r="I89" s="22"/>
      <c r="J89" s="22"/>
    </row>
    <row r="90" spans="1:10" ht="24" customHeight="1" x14ac:dyDescent="0.2">
      <c r="A90" s="25" t="s">
        <v>514</v>
      </c>
      <c r="B90" s="26" t="s">
        <v>513</v>
      </c>
      <c r="C90" s="25" t="s">
        <v>52</v>
      </c>
      <c r="D90" s="25" t="s">
        <v>512</v>
      </c>
      <c r="E90" s="96" t="s">
        <v>511</v>
      </c>
      <c r="F90" s="96"/>
      <c r="G90" s="24" t="s">
        <v>510</v>
      </c>
      <c r="H90" s="23">
        <v>0.1</v>
      </c>
      <c r="I90" s="22"/>
      <c r="J90" s="22"/>
    </row>
    <row r="91" spans="1:10" x14ac:dyDescent="0.2">
      <c r="A91" s="21"/>
      <c r="B91" s="21"/>
      <c r="C91" s="21"/>
      <c r="D91" s="21"/>
      <c r="E91" s="21"/>
      <c r="F91" s="20"/>
      <c r="G91" s="21"/>
      <c r="H91" s="20"/>
      <c r="I91" s="21"/>
      <c r="J91" s="20"/>
    </row>
    <row r="92" spans="1:10" ht="15" thickBot="1" x14ac:dyDescent="0.25">
      <c r="A92" s="21"/>
      <c r="B92" s="21"/>
      <c r="C92" s="21"/>
      <c r="D92" s="21"/>
      <c r="E92" s="21"/>
      <c r="F92" s="20"/>
      <c r="G92" s="21"/>
      <c r="H92" s="93"/>
      <c r="I92" s="93"/>
      <c r="J92" s="20"/>
    </row>
    <row r="93" spans="1:10" ht="0.95" customHeight="1" thickTop="1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8" customHeight="1" x14ac:dyDescent="0.2">
      <c r="A94" s="16" t="s">
        <v>466</v>
      </c>
      <c r="B94" s="14" t="s">
        <v>508</v>
      </c>
      <c r="C94" s="16" t="s">
        <v>507</v>
      </c>
      <c r="D94" s="16" t="s">
        <v>7</v>
      </c>
      <c r="E94" s="89" t="s">
        <v>538</v>
      </c>
      <c r="F94" s="89"/>
      <c r="G94" s="15" t="s">
        <v>506</v>
      </c>
      <c r="H94" s="14" t="s">
        <v>505</v>
      </c>
      <c r="I94" s="14" t="s">
        <v>504</v>
      </c>
      <c r="J94" s="14" t="s">
        <v>8</v>
      </c>
    </row>
    <row r="95" spans="1:10" ht="60" customHeight="1" x14ac:dyDescent="0.2">
      <c r="A95" s="9" t="s">
        <v>537</v>
      </c>
      <c r="B95" s="7" t="s">
        <v>465</v>
      </c>
      <c r="C95" s="9" t="s">
        <v>17</v>
      </c>
      <c r="D95" s="9" t="s">
        <v>464</v>
      </c>
      <c r="E95" s="94" t="s">
        <v>1222</v>
      </c>
      <c r="F95" s="94"/>
      <c r="G95" s="8" t="s">
        <v>15</v>
      </c>
      <c r="H95" s="32">
        <v>1</v>
      </c>
      <c r="I95" s="6"/>
      <c r="J95" s="6"/>
    </row>
    <row r="96" spans="1:10" ht="24" customHeight="1" x14ac:dyDescent="0.2">
      <c r="A96" s="30" t="s">
        <v>533</v>
      </c>
      <c r="B96" s="31" t="s">
        <v>532</v>
      </c>
      <c r="C96" s="30" t="s">
        <v>17</v>
      </c>
      <c r="D96" s="30" t="s">
        <v>531</v>
      </c>
      <c r="E96" s="95" t="s">
        <v>530</v>
      </c>
      <c r="F96" s="95"/>
      <c r="G96" s="29" t="s">
        <v>529</v>
      </c>
      <c r="H96" s="28">
        <v>0.6</v>
      </c>
      <c r="I96" s="27"/>
      <c r="J96" s="27"/>
    </row>
    <row r="97" spans="1:10" ht="24" customHeight="1" x14ac:dyDescent="0.2">
      <c r="A97" s="30" t="s">
        <v>533</v>
      </c>
      <c r="B97" s="31" t="s">
        <v>805</v>
      </c>
      <c r="C97" s="30" t="s">
        <v>17</v>
      </c>
      <c r="D97" s="30" t="s">
        <v>806</v>
      </c>
      <c r="E97" s="95" t="s">
        <v>530</v>
      </c>
      <c r="F97" s="95"/>
      <c r="G97" s="29" t="s">
        <v>529</v>
      </c>
      <c r="H97" s="28">
        <v>0.45</v>
      </c>
      <c r="I97" s="27"/>
      <c r="J97" s="27"/>
    </row>
    <row r="98" spans="1:10" ht="36" customHeight="1" x14ac:dyDescent="0.2">
      <c r="A98" s="30" t="s">
        <v>533</v>
      </c>
      <c r="B98" s="31" t="s">
        <v>831</v>
      </c>
      <c r="C98" s="30" t="s">
        <v>17</v>
      </c>
      <c r="D98" s="30" t="s">
        <v>830</v>
      </c>
      <c r="E98" s="95" t="s">
        <v>622</v>
      </c>
      <c r="F98" s="95"/>
      <c r="G98" s="29" t="s">
        <v>15</v>
      </c>
      <c r="H98" s="28">
        <v>1</v>
      </c>
      <c r="I98" s="27"/>
      <c r="J98" s="27"/>
    </row>
    <row r="99" spans="1:10" ht="24" customHeight="1" x14ac:dyDescent="0.2">
      <c r="A99" s="30" t="s">
        <v>533</v>
      </c>
      <c r="B99" s="31" t="s">
        <v>833</v>
      </c>
      <c r="C99" s="30" t="s">
        <v>17</v>
      </c>
      <c r="D99" s="30" t="s">
        <v>832</v>
      </c>
      <c r="E99" s="95" t="s">
        <v>622</v>
      </c>
      <c r="F99" s="95"/>
      <c r="G99" s="29" t="s">
        <v>31</v>
      </c>
      <c r="H99" s="28">
        <v>7.1999999999999998E-3</v>
      </c>
      <c r="I99" s="27"/>
      <c r="J99" s="27"/>
    </row>
    <row r="100" spans="1:10" ht="36" customHeight="1" x14ac:dyDescent="0.2">
      <c r="A100" s="25" t="s">
        <v>514</v>
      </c>
      <c r="B100" s="26" t="s">
        <v>1224</v>
      </c>
      <c r="C100" s="25" t="s">
        <v>17</v>
      </c>
      <c r="D100" s="25" t="s">
        <v>1223</v>
      </c>
      <c r="E100" s="96" t="s">
        <v>515</v>
      </c>
      <c r="F100" s="96"/>
      <c r="G100" s="24" t="s">
        <v>15</v>
      </c>
      <c r="H100" s="23">
        <v>1.05</v>
      </c>
      <c r="I100" s="22"/>
      <c r="J100" s="22"/>
    </row>
    <row r="101" spans="1:10" ht="24" customHeight="1" x14ac:dyDescent="0.2">
      <c r="A101" s="25" t="s">
        <v>514</v>
      </c>
      <c r="B101" s="26" t="s">
        <v>861</v>
      </c>
      <c r="C101" s="25" t="s">
        <v>52</v>
      </c>
      <c r="D101" s="25" t="s">
        <v>860</v>
      </c>
      <c r="E101" s="96" t="s">
        <v>515</v>
      </c>
      <c r="F101" s="96"/>
      <c r="G101" s="24" t="s">
        <v>31</v>
      </c>
      <c r="H101" s="23">
        <v>1.04E-2</v>
      </c>
      <c r="I101" s="22"/>
      <c r="J101" s="22"/>
    </row>
    <row r="102" spans="1:10" ht="24" customHeight="1" x14ac:dyDescent="0.2">
      <c r="A102" s="25" t="s">
        <v>514</v>
      </c>
      <c r="B102" s="26" t="s">
        <v>752</v>
      </c>
      <c r="C102" s="25" t="s">
        <v>52</v>
      </c>
      <c r="D102" s="25" t="s">
        <v>751</v>
      </c>
      <c r="E102" s="96" t="s">
        <v>515</v>
      </c>
      <c r="F102" s="96"/>
      <c r="G102" s="24" t="s">
        <v>31</v>
      </c>
      <c r="H102" s="23">
        <v>0.08</v>
      </c>
      <c r="I102" s="22"/>
      <c r="J102" s="22"/>
    </row>
    <row r="103" spans="1:10" ht="24" customHeight="1" x14ac:dyDescent="0.2">
      <c r="A103" s="25" t="s">
        <v>514</v>
      </c>
      <c r="B103" s="26" t="s">
        <v>1218</v>
      </c>
      <c r="C103" s="25" t="s">
        <v>52</v>
      </c>
      <c r="D103" s="25" t="s">
        <v>1217</v>
      </c>
      <c r="E103" s="96" t="s">
        <v>511</v>
      </c>
      <c r="F103" s="96"/>
      <c r="G103" s="24" t="s">
        <v>510</v>
      </c>
      <c r="H103" s="23">
        <v>0.45</v>
      </c>
      <c r="I103" s="22"/>
      <c r="J103" s="22"/>
    </row>
    <row r="104" spans="1:10" ht="24" customHeight="1" x14ac:dyDescent="0.2">
      <c r="A104" s="25" t="s">
        <v>514</v>
      </c>
      <c r="B104" s="26" t="s">
        <v>513</v>
      </c>
      <c r="C104" s="25" t="s">
        <v>52</v>
      </c>
      <c r="D104" s="25" t="s">
        <v>512</v>
      </c>
      <c r="E104" s="96" t="s">
        <v>511</v>
      </c>
      <c r="F104" s="96"/>
      <c r="G104" s="24" t="s">
        <v>510</v>
      </c>
      <c r="H104" s="23">
        <v>0.6</v>
      </c>
      <c r="I104" s="22"/>
      <c r="J104" s="22"/>
    </row>
    <row r="105" spans="1:10" x14ac:dyDescent="0.2">
      <c r="A105" s="21"/>
      <c r="B105" s="21"/>
      <c r="C105" s="21"/>
      <c r="D105" s="21"/>
      <c r="E105" s="21"/>
      <c r="F105" s="20"/>
      <c r="G105" s="21"/>
      <c r="H105" s="20"/>
      <c r="I105" s="21"/>
      <c r="J105" s="20"/>
    </row>
    <row r="106" spans="1:10" ht="15" thickBot="1" x14ac:dyDescent="0.25">
      <c r="A106" s="21"/>
      <c r="B106" s="21"/>
      <c r="C106" s="21"/>
      <c r="D106" s="21"/>
      <c r="E106" s="21"/>
      <c r="F106" s="20"/>
      <c r="G106" s="21"/>
      <c r="H106" s="93"/>
      <c r="I106" s="93"/>
      <c r="J106" s="20"/>
    </row>
    <row r="107" spans="1:10" ht="0.95" customHeight="1" thickTop="1" x14ac:dyDescent="0.2">
      <c r="A107" s="19"/>
      <c r="B107" s="19"/>
      <c r="C107" s="19"/>
      <c r="D107" s="19"/>
      <c r="E107" s="19"/>
      <c r="F107" s="19"/>
      <c r="G107" s="19"/>
      <c r="H107" s="19"/>
      <c r="I107" s="19"/>
      <c r="J107" s="19"/>
    </row>
    <row r="108" spans="1:10" ht="18" customHeight="1" x14ac:dyDescent="0.2">
      <c r="A108" s="16" t="s">
        <v>463</v>
      </c>
      <c r="B108" s="14" t="s">
        <v>508</v>
      </c>
      <c r="C108" s="16" t="s">
        <v>507</v>
      </c>
      <c r="D108" s="16" t="s">
        <v>7</v>
      </c>
      <c r="E108" s="89" t="s">
        <v>538</v>
      </c>
      <c r="F108" s="89"/>
      <c r="G108" s="15" t="s">
        <v>506</v>
      </c>
      <c r="H108" s="14" t="s">
        <v>505</v>
      </c>
      <c r="I108" s="14" t="s">
        <v>504</v>
      </c>
      <c r="J108" s="14" t="s">
        <v>8</v>
      </c>
    </row>
    <row r="109" spans="1:10" ht="48" customHeight="1" x14ac:dyDescent="0.2">
      <c r="A109" s="9" t="s">
        <v>537</v>
      </c>
      <c r="B109" s="7" t="s">
        <v>462</v>
      </c>
      <c r="C109" s="9" t="s">
        <v>17</v>
      </c>
      <c r="D109" s="9" t="s">
        <v>461</v>
      </c>
      <c r="E109" s="94" t="s">
        <v>1222</v>
      </c>
      <c r="F109" s="94"/>
      <c r="G109" s="8" t="s">
        <v>15</v>
      </c>
      <c r="H109" s="32">
        <v>1</v>
      </c>
      <c r="I109" s="6"/>
      <c r="J109" s="6"/>
    </row>
    <row r="110" spans="1:10" ht="36" customHeight="1" x14ac:dyDescent="0.2">
      <c r="A110" s="30" t="s">
        <v>533</v>
      </c>
      <c r="B110" s="31" t="s">
        <v>609</v>
      </c>
      <c r="C110" s="30" t="s">
        <v>17</v>
      </c>
      <c r="D110" s="30" t="s">
        <v>608</v>
      </c>
      <c r="E110" s="95" t="s">
        <v>607</v>
      </c>
      <c r="F110" s="95"/>
      <c r="G110" s="29" t="s">
        <v>31</v>
      </c>
      <c r="H110" s="28">
        <v>2.5000000000000001E-2</v>
      </c>
      <c r="I110" s="27"/>
      <c r="J110" s="27"/>
    </row>
    <row r="111" spans="1:10" ht="24" customHeight="1" x14ac:dyDescent="0.2">
      <c r="A111" s="30" t="s">
        <v>533</v>
      </c>
      <c r="B111" s="31" t="s">
        <v>532</v>
      </c>
      <c r="C111" s="30" t="s">
        <v>17</v>
      </c>
      <c r="D111" s="30" t="s">
        <v>531</v>
      </c>
      <c r="E111" s="95" t="s">
        <v>530</v>
      </c>
      <c r="F111" s="95"/>
      <c r="G111" s="29" t="s">
        <v>529</v>
      </c>
      <c r="H111" s="28">
        <v>0.6</v>
      </c>
      <c r="I111" s="27"/>
      <c r="J111" s="27"/>
    </row>
    <row r="112" spans="1:10" ht="24" customHeight="1" x14ac:dyDescent="0.2">
      <c r="A112" s="30" t="s">
        <v>533</v>
      </c>
      <c r="B112" s="31" t="s">
        <v>805</v>
      </c>
      <c r="C112" s="30" t="s">
        <v>17</v>
      </c>
      <c r="D112" s="30" t="s">
        <v>806</v>
      </c>
      <c r="E112" s="95" t="s">
        <v>530</v>
      </c>
      <c r="F112" s="95"/>
      <c r="G112" s="29" t="s">
        <v>529</v>
      </c>
      <c r="H112" s="28">
        <v>0.4</v>
      </c>
      <c r="I112" s="27"/>
      <c r="J112" s="27"/>
    </row>
    <row r="113" spans="1:10" ht="24" customHeight="1" x14ac:dyDescent="0.2">
      <c r="A113" s="25" t="s">
        <v>514</v>
      </c>
      <c r="B113" s="26" t="s">
        <v>1221</v>
      </c>
      <c r="C113" s="25" t="s">
        <v>17</v>
      </c>
      <c r="D113" s="25" t="s">
        <v>1220</v>
      </c>
      <c r="E113" s="96" t="s">
        <v>515</v>
      </c>
      <c r="F113" s="96"/>
      <c r="G113" s="24" t="s">
        <v>1219</v>
      </c>
      <c r="H113" s="23">
        <v>4.2000000000000003E-2</v>
      </c>
      <c r="I113" s="22"/>
      <c r="J113" s="22"/>
    </row>
    <row r="114" spans="1:10" ht="24" customHeight="1" x14ac:dyDescent="0.2">
      <c r="A114" s="25" t="s">
        <v>514</v>
      </c>
      <c r="B114" s="26" t="s">
        <v>861</v>
      </c>
      <c r="C114" s="25" t="s">
        <v>52</v>
      </c>
      <c r="D114" s="25" t="s">
        <v>860</v>
      </c>
      <c r="E114" s="96" t="s">
        <v>515</v>
      </c>
      <c r="F114" s="96"/>
      <c r="G114" s="24" t="s">
        <v>31</v>
      </c>
      <c r="H114" s="23">
        <v>0.13</v>
      </c>
      <c r="I114" s="22"/>
      <c r="J114" s="22"/>
    </row>
    <row r="115" spans="1:10" ht="24" customHeight="1" x14ac:dyDescent="0.2">
      <c r="A115" s="25" t="s">
        <v>514</v>
      </c>
      <c r="B115" s="26" t="s">
        <v>1218</v>
      </c>
      <c r="C115" s="25" t="s">
        <v>52</v>
      </c>
      <c r="D115" s="25" t="s">
        <v>1217</v>
      </c>
      <c r="E115" s="96" t="s">
        <v>511</v>
      </c>
      <c r="F115" s="96"/>
      <c r="G115" s="24" t="s">
        <v>510</v>
      </c>
      <c r="H115" s="23">
        <v>0.4</v>
      </c>
      <c r="I115" s="22"/>
      <c r="J115" s="22"/>
    </row>
    <row r="116" spans="1:10" ht="24" customHeight="1" x14ac:dyDescent="0.2">
      <c r="A116" s="25" t="s">
        <v>514</v>
      </c>
      <c r="B116" s="26" t="s">
        <v>513</v>
      </c>
      <c r="C116" s="25" t="s">
        <v>52</v>
      </c>
      <c r="D116" s="25" t="s">
        <v>512</v>
      </c>
      <c r="E116" s="96" t="s">
        <v>511</v>
      </c>
      <c r="F116" s="96"/>
      <c r="G116" s="24" t="s">
        <v>510</v>
      </c>
      <c r="H116" s="23">
        <v>0.6</v>
      </c>
      <c r="I116" s="22"/>
      <c r="J116" s="22"/>
    </row>
    <row r="117" spans="1:10" x14ac:dyDescent="0.2">
      <c r="A117" s="21"/>
      <c r="B117" s="21"/>
      <c r="C117" s="21"/>
      <c r="D117" s="21"/>
      <c r="E117" s="21"/>
      <c r="F117" s="20"/>
      <c r="G117" s="21"/>
      <c r="H117" s="20"/>
      <c r="I117" s="21"/>
      <c r="J117" s="20"/>
    </row>
    <row r="118" spans="1:10" ht="15" thickBot="1" x14ac:dyDescent="0.25">
      <c r="A118" s="21"/>
      <c r="B118" s="21"/>
      <c r="C118" s="21"/>
      <c r="D118" s="21"/>
      <c r="E118" s="21"/>
      <c r="F118" s="20"/>
      <c r="G118" s="21"/>
      <c r="H118" s="93"/>
      <c r="I118" s="93"/>
      <c r="J118" s="20"/>
    </row>
    <row r="119" spans="1:10" ht="0.95" customHeight="1" thickTop="1" x14ac:dyDescent="0.2">
      <c r="A119" s="19"/>
      <c r="B119" s="19"/>
      <c r="C119" s="19"/>
      <c r="D119" s="19"/>
      <c r="E119" s="19"/>
      <c r="F119" s="19"/>
      <c r="G119" s="19"/>
      <c r="H119" s="19"/>
      <c r="I119" s="19"/>
      <c r="J119" s="19"/>
    </row>
    <row r="120" spans="1:10" ht="18" customHeight="1" x14ac:dyDescent="0.2">
      <c r="A120" s="16" t="s">
        <v>460</v>
      </c>
      <c r="B120" s="14" t="s">
        <v>508</v>
      </c>
      <c r="C120" s="16" t="s">
        <v>507</v>
      </c>
      <c r="D120" s="16" t="s">
        <v>7</v>
      </c>
      <c r="E120" s="89" t="s">
        <v>538</v>
      </c>
      <c r="F120" s="89"/>
      <c r="G120" s="15" t="s">
        <v>506</v>
      </c>
      <c r="H120" s="14" t="s">
        <v>505</v>
      </c>
      <c r="I120" s="14" t="s">
        <v>504</v>
      </c>
      <c r="J120" s="14" t="s">
        <v>8</v>
      </c>
    </row>
    <row r="121" spans="1:10" ht="24" customHeight="1" x14ac:dyDescent="0.2">
      <c r="A121" s="9" t="s">
        <v>537</v>
      </c>
      <c r="B121" s="7" t="s">
        <v>459</v>
      </c>
      <c r="C121" s="9" t="s">
        <v>17</v>
      </c>
      <c r="D121" s="9" t="s">
        <v>458</v>
      </c>
      <c r="E121" s="94" t="s">
        <v>613</v>
      </c>
      <c r="F121" s="94"/>
      <c r="G121" s="8" t="s">
        <v>82</v>
      </c>
      <c r="H121" s="32">
        <v>1</v>
      </c>
      <c r="I121" s="6"/>
      <c r="J121" s="6"/>
    </row>
    <row r="122" spans="1:10" ht="36" customHeight="1" x14ac:dyDescent="0.2">
      <c r="A122" s="30" t="s">
        <v>533</v>
      </c>
      <c r="B122" s="31" t="s">
        <v>609</v>
      </c>
      <c r="C122" s="30" t="s">
        <v>17</v>
      </c>
      <c r="D122" s="30" t="s">
        <v>608</v>
      </c>
      <c r="E122" s="95" t="s">
        <v>607</v>
      </c>
      <c r="F122" s="95"/>
      <c r="G122" s="29" t="s">
        <v>31</v>
      </c>
      <c r="H122" s="28">
        <v>1E-3</v>
      </c>
      <c r="I122" s="27"/>
      <c r="J122" s="27"/>
    </row>
    <row r="123" spans="1:10" ht="24" customHeight="1" x14ac:dyDescent="0.2">
      <c r="A123" s="30" t="s">
        <v>533</v>
      </c>
      <c r="B123" s="31" t="s">
        <v>532</v>
      </c>
      <c r="C123" s="30" t="s">
        <v>17</v>
      </c>
      <c r="D123" s="30" t="s">
        <v>531</v>
      </c>
      <c r="E123" s="95" t="s">
        <v>530</v>
      </c>
      <c r="F123" s="95"/>
      <c r="G123" s="29" t="s">
        <v>529</v>
      </c>
      <c r="H123" s="28">
        <v>0.36</v>
      </c>
      <c r="I123" s="27"/>
      <c r="J123" s="27"/>
    </row>
    <row r="124" spans="1:10" ht="24" customHeight="1" x14ac:dyDescent="0.2">
      <c r="A124" s="30" t="s">
        <v>533</v>
      </c>
      <c r="B124" s="31" t="s">
        <v>606</v>
      </c>
      <c r="C124" s="30" t="s">
        <v>17</v>
      </c>
      <c r="D124" s="30" t="s">
        <v>605</v>
      </c>
      <c r="E124" s="95" t="s">
        <v>530</v>
      </c>
      <c r="F124" s="95"/>
      <c r="G124" s="29" t="s">
        <v>529</v>
      </c>
      <c r="H124" s="28">
        <v>0.18</v>
      </c>
      <c r="I124" s="27"/>
      <c r="J124" s="27"/>
    </row>
    <row r="125" spans="1:10" ht="24" customHeight="1" x14ac:dyDescent="0.2">
      <c r="A125" s="25" t="s">
        <v>514</v>
      </c>
      <c r="B125" s="26" t="s">
        <v>1216</v>
      </c>
      <c r="C125" s="25" t="s">
        <v>17</v>
      </c>
      <c r="D125" s="25" t="s">
        <v>1215</v>
      </c>
      <c r="E125" s="96" t="s">
        <v>515</v>
      </c>
      <c r="F125" s="96"/>
      <c r="G125" s="24" t="s">
        <v>82</v>
      </c>
      <c r="H125" s="23">
        <v>1</v>
      </c>
      <c r="I125" s="22"/>
      <c r="J125" s="22"/>
    </row>
    <row r="126" spans="1:10" ht="24" customHeight="1" x14ac:dyDescent="0.2">
      <c r="A126" s="25" t="s">
        <v>514</v>
      </c>
      <c r="B126" s="26" t="s">
        <v>604</v>
      </c>
      <c r="C126" s="25" t="s">
        <v>52</v>
      </c>
      <c r="D126" s="25" t="s">
        <v>603</v>
      </c>
      <c r="E126" s="96" t="s">
        <v>511</v>
      </c>
      <c r="F126" s="96"/>
      <c r="G126" s="24" t="s">
        <v>510</v>
      </c>
      <c r="H126" s="23">
        <v>0.18</v>
      </c>
      <c r="I126" s="22"/>
      <c r="J126" s="22"/>
    </row>
    <row r="127" spans="1:10" ht="24" customHeight="1" x14ac:dyDescent="0.2">
      <c r="A127" s="25" t="s">
        <v>514</v>
      </c>
      <c r="B127" s="26" t="s">
        <v>513</v>
      </c>
      <c r="C127" s="25" t="s">
        <v>52</v>
      </c>
      <c r="D127" s="25" t="s">
        <v>512</v>
      </c>
      <c r="E127" s="96" t="s">
        <v>511</v>
      </c>
      <c r="F127" s="96"/>
      <c r="G127" s="24" t="s">
        <v>510</v>
      </c>
      <c r="H127" s="23">
        <v>0.36</v>
      </c>
      <c r="I127" s="22"/>
      <c r="J127" s="22"/>
    </row>
    <row r="128" spans="1:10" x14ac:dyDescent="0.2">
      <c r="A128" s="21"/>
      <c r="B128" s="21"/>
      <c r="C128" s="21"/>
      <c r="D128" s="21"/>
      <c r="E128" s="21"/>
      <c r="F128" s="20"/>
      <c r="G128" s="21"/>
      <c r="H128" s="20"/>
      <c r="I128" s="21"/>
      <c r="J128" s="20"/>
    </row>
    <row r="129" spans="1:10" ht="15" thickBot="1" x14ac:dyDescent="0.25">
      <c r="A129" s="21"/>
      <c r="B129" s="21"/>
      <c r="C129" s="21"/>
      <c r="D129" s="21"/>
      <c r="E129" s="21"/>
      <c r="F129" s="20"/>
      <c r="G129" s="21"/>
      <c r="H129" s="93"/>
      <c r="I129" s="93"/>
      <c r="J129" s="20"/>
    </row>
    <row r="130" spans="1:10" ht="0.95" customHeight="1" thickTop="1" x14ac:dyDescent="0.2">
      <c r="A130" s="19"/>
      <c r="B130" s="19"/>
      <c r="C130" s="19"/>
      <c r="D130" s="19"/>
      <c r="E130" s="19"/>
      <c r="F130" s="19"/>
      <c r="G130" s="19"/>
      <c r="H130" s="19"/>
      <c r="I130" s="19"/>
      <c r="J130" s="19"/>
    </row>
    <row r="131" spans="1:10" ht="18" customHeight="1" x14ac:dyDescent="0.2">
      <c r="A131" s="16" t="s">
        <v>457</v>
      </c>
      <c r="B131" s="14" t="s">
        <v>508</v>
      </c>
      <c r="C131" s="16" t="s">
        <v>507</v>
      </c>
      <c r="D131" s="16" t="s">
        <v>7</v>
      </c>
      <c r="E131" s="89" t="s">
        <v>538</v>
      </c>
      <c r="F131" s="89"/>
      <c r="G131" s="15" t="s">
        <v>506</v>
      </c>
      <c r="H131" s="14" t="s">
        <v>505</v>
      </c>
      <c r="I131" s="14" t="s">
        <v>504</v>
      </c>
      <c r="J131" s="14" t="s">
        <v>8</v>
      </c>
    </row>
    <row r="132" spans="1:10" ht="24" customHeight="1" x14ac:dyDescent="0.2">
      <c r="A132" s="9" t="s">
        <v>537</v>
      </c>
      <c r="B132" s="7" t="s">
        <v>456</v>
      </c>
      <c r="C132" s="9" t="s">
        <v>17</v>
      </c>
      <c r="D132" s="9" t="s">
        <v>455</v>
      </c>
      <c r="E132" s="94" t="s">
        <v>894</v>
      </c>
      <c r="F132" s="94"/>
      <c r="G132" s="8" t="s">
        <v>15</v>
      </c>
      <c r="H132" s="32">
        <v>1</v>
      </c>
      <c r="I132" s="6"/>
      <c r="J132" s="6"/>
    </row>
    <row r="133" spans="1:10" ht="24" customHeight="1" x14ac:dyDescent="0.2">
      <c r="A133" s="30" t="s">
        <v>533</v>
      </c>
      <c r="B133" s="31" t="s">
        <v>827</v>
      </c>
      <c r="C133" s="30" t="s">
        <v>17</v>
      </c>
      <c r="D133" s="30" t="s">
        <v>826</v>
      </c>
      <c r="E133" s="95" t="s">
        <v>598</v>
      </c>
      <c r="F133" s="95"/>
      <c r="G133" s="29" t="s">
        <v>31</v>
      </c>
      <c r="H133" s="28">
        <v>0.03</v>
      </c>
      <c r="I133" s="27"/>
      <c r="J133" s="27"/>
    </row>
    <row r="134" spans="1:10" ht="36" customHeight="1" x14ac:dyDescent="0.2">
      <c r="A134" s="30" t="s">
        <v>533</v>
      </c>
      <c r="B134" s="31" t="s">
        <v>609</v>
      </c>
      <c r="C134" s="30" t="s">
        <v>17</v>
      </c>
      <c r="D134" s="30" t="s">
        <v>608</v>
      </c>
      <c r="E134" s="95" t="s">
        <v>607</v>
      </c>
      <c r="F134" s="95"/>
      <c r="G134" s="29" t="s">
        <v>31</v>
      </c>
      <c r="H134" s="28">
        <v>0.02</v>
      </c>
      <c r="I134" s="27"/>
      <c r="J134" s="27"/>
    </row>
    <row r="135" spans="1:10" ht="24" customHeight="1" x14ac:dyDescent="0.2">
      <c r="A135" s="30" t="s">
        <v>533</v>
      </c>
      <c r="B135" s="31" t="s">
        <v>574</v>
      </c>
      <c r="C135" s="30" t="s">
        <v>17</v>
      </c>
      <c r="D135" s="30" t="s">
        <v>573</v>
      </c>
      <c r="E135" s="95" t="s">
        <v>572</v>
      </c>
      <c r="F135" s="95"/>
      <c r="G135" s="29" t="s">
        <v>31</v>
      </c>
      <c r="H135" s="28">
        <v>0.02</v>
      </c>
      <c r="I135" s="27"/>
      <c r="J135" s="27"/>
    </row>
    <row r="136" spans="1:10" ht="24" customHeight="1" x14ac:dyDescent="0.2">
      <c r="A136" s="30" t="s">
        <v>533</v>
      </c>
      <c r="B136" s="31" t="s">
        <v>606</v>
      </c>
      <c r="C136" s="30" t="s">
        <v>17</v>
      </c>
      <c r="D136" s="30" t="s">
        <v>605</v>
      </c>
      <c r="E136" s="95" t="s">
        <v>530</v>
      </c>
      <c r="F136" s="95"/>
      <c r="G136" s="29" t="s">
        <v>529</v>
      </c>
      <c r="H136" s="28">
        <v>0.4</v>
      </c>
      <c r="I136" s="27"/>
      <c r="J136" s="27"/>
    </row>
    <row r="137" spans="1:10" ht="24" customHeight="1" x14ac:dyDescent="0.2">
      <c r="A137" s="25" t="s">
        <v>514</v>
      </c>
      <c r="B137" s="26" t="s">
        <v>604</v>
      </c>
      <c r="C137" s="25" t="s">
        <v>52</v>
      </c>
      <c r="D137" s="25" t="s">
        <v>603</v>
      </c>
      <c r="E137" s="96" t="s">
        <v>511</v>
      </c>
      <c r="F137" s="96"/>
      <c r="G137" s="24" t="s">
        <v>510</v>
      </c>
      <c r="H137" s="23">
        <v>0.4</v>
      </c>
      <c r="I137" s="22"/>
      <c r="J137" s="22"/>
    </row>
    <row r="138" spans="1:10" x14ac:dyDescent="0.2">
      <c r="A138" s="21"/>
      <c r="B138" s="21"/>
      <c r="C138" s="21"/>
      <c r="D138" s="21"/>
      <c r="E138" s="21"/>
      <c r="F138" s="20"/>
      <c r="G138" s="21"/>
      <c r="H138" s="20"/>
      <c r="I138" s="21"/>
      <c r="J138" s="20"/>
    </row>
    <row r="139" spans="1:10" ht="15" thickBot="1" x14ac:dyDescent="0.25">
      <c r="A139" s="21"/>
      <c r="B139" s="21"/>
      <c r="C139" s="21"/>
      <c r="D139" s="21"/>
      <c r="E139" s="21"/>
      <c r="F139" s="20"/>
      <c r="G139" s="21"/>
      <c r="H139" s="93"/>
      <c r="I139" s="93"/>
      <c r="J139" s="20"/>
    </row>
    <row r="140" spans="1:10" ht="0.95" customHeight="1" thickTop="1" x14ac:dyDescent="0.2">
      <c r="A140" s="19"/>
      <c r="B140" s="19"/>
      <c r="C140" s="19"/>
      <c r="D140" s="19"/>
      <c r="E140" s="19"/>
      <c r="F140" s="19"/>
      <c r="G140" s="19"/>
      <c r="H140" s="19"/>
      <c r="I140" s="19"/>
      <c r="J140" s="19"/>
    </row>
    <row r="141" spans="1:10" ht="18" customHeight="1" x14ac:dyDescent="0.2">
      <c r="A141" s="16" t="s">
        <v>454</v>
      </c>
      <c r="B141" s="14" t="s">
        <v>508</v>
      </c>
      <c r="C141" s="16" t="s">
        <v>507</v>
      </c>
      <c r="D141" s="16" t="s">
        <v>7</v>
      </c>
      <c r="E141" s="89" t="s">
        <v>538</v>
      </c>
      <c r="F141" s="89"/>
      <c r="G141" s="15" t="s">
        <v>506</v>
      </c>
      <c r="H141" s="14" t="s">
        <v>505</v>
      </c>
      <c r="I141" s="14" t="s">
        <v>504</v>
      </c>
      <c r="J141" s="14" t="s">
        <v>8</v>
      </c>
    </row>
    <row r="142" spans="1:10" ht="24" customHeight="1" x14ac:dyDescent="0.2">
      <c r="A142" s="9" t="s">
        <v>537</v>
      </c>
      <c r="B142" s="7" t="s">
        <v>453</v>
      </c>
      <c r="C142" s="9" t="s">
        <v>17</v>
      </c>
      <c r="D142" s="9" t="s">
        <v>452</v>
      </c>
      <c r="E142" s="94" t="s">
        <v>1214</v>
      </c>
      <c r="F142" s="94"/>
      <c r="G142" s="8" t="s">
        <v>15</v>
      </c>
      <c r="H142" s="32">
        <v>1</v>
      </c>
      <c r="I142" s="6"/>
      <c r="J142" s="6"/>
    </row>
    <row r="143" spans="1:10" ht="24" customHeight="1" x14ac:dyDescent="0.2">
      <c r="A143" s="30" t="s">
        <v>533</v>
      </c>
      <c r="B143" s="31" t="s">
        <v>532</v>
      </c>
      <c r="C143" s="30" t="s">
        <v>17</v>
      </c>
      <c r="D143" s="30" t="s">
        <v>531</v>
      </c>
      <c r="E143" s="95" t="s">
        <v>530</v>
      </c>
      <c r="F143" s="95"/>
      <c r="G143" s="29" t="s">
        <v>529</v>
      </c>
      <c r="H143" s="28">
        <v>0.2</v>
      </c>
      <c r="I143" s="27"/>
      <c r="J143" s="27"/>
    </row>
    <row r="144" spans="1:10" ht="24" customHeight="1" x14ac:dyDescent="0.2">
      <c r="A144" s="25" t="s">
        <v>514</v>
      </c>
      <c r="B144" s="26" t="s">
        <v>1213</v>
      </c>
      <c r="C144" s="25" t="s">
        <v>52</v>
      </c>
      <c r="D144" s="25" t="s">
        <v>1212</v>
      </c>
      <c r="E144" s="96" t="s">
        <v>515</v>
      </c>
      <c r="F144" s="96"/>
      <c r="G144" s="24" t="s">
        <v>15</v>
      </c>
      <c r="H144" s="23">
        <v>1.1000000000000001</v>
      </c>
      <c r="I144" s="22"/>
      <c r="J144" s="22"/>
    </row>
    <row r="145" spans="1:10" ht="24" customHeight="1" x14ac:dyDescent="0.2">
      <c r="A145" s="25" t="s">
        <v>514</v>
      </c>
      <c r="B145" s="26" t="s">
        <v>513</v>
      </c>
      <c r="C145" s="25" t="s">
        <v>52</v>
      </c>
      <c r="D145" s="25" t="s">
        <v>512</v>
      </c>
      <c r="E145" s="96" t="s">
        <v>511</v>
      </c>
      <c r="F145" s="96"/>
      <c r="G145" s="24" t="s">
        <v>510</v>
      </c>
      <c r="H145" s="23">
        <v>0.2</v>
      </c>
      <c r="I145" s="22"/>
      <c r="J145" s="22"/>
    </row>
    <row r="146" spans="1:10" x14ac:dyDescent="0.2">
      <c r="A146" s="21"/>
      <c r="B146" s="21"/>
      <c r="C146" s="21"/>
      <c r="D146" s="21"/>
      <c r="E146" s="21"/>
      <c r="F146" s="20"/>
      <c r="G146" s="21"/>
      <c r="H146" s="20"/>
      <c r="I146" s="21"/>
      <c r="J146" s="20"/>
    </row>
    <row r="147" spans="1:10" ht="15" thickBot="1" x14ac:dyDescent="0.25">
      <c r="A147" s="21"/>
      <c r="B147" s="21"/>
      <c r="C147" s="21"/>
      <c r="D147" s="21"/>
      <c r="E147" s="21"/>
      <c r="F147" s="20"/>
      <c r="G147" s="21"/>
      <c r="H147" s="93"/>
      <c r="I147" s="93"/>
      <c r="J147" s="20"/>
    </row>
    <row r="148" spans="1:10" ht="0.95" customHeight="1" thickTop="1" x14ac:dyDescent="0.2">
      <c r="A148" s="19"/>
      <c r="B148" s="19"/>
      <c r="C148" s="19"/>
      <c r="D148" s="19"/>
      <c r="E148" s="19"/>
      <c r="F148" s="19"/>
      <c r="G148" s="19"/>
      <c r="H148" s="19"/>
      <c r="I148" s="19"/>
      <c r="J148" s="19"/>
    </row>
    <row r="149" spans="1:10" ht="18" customHeight="1" x14ac:dyDescent="0.2">
      <c r="A149" s="16" t="s">
        <v>451</v>
      </c>
      <c r="B149" s="14" t="s">
        <v>508</v>
      </c>
      <c r="C149" s="16" t="s">
        <v>507</v>
      </c>
      <c r="D149" s="16" t="s">
        <v>7</v>
      </c>
      <c r="E149" s="89" t="s">
        <v>538</v>
      </c>
      <c r="F149" s="89"/>
      <c r="G149" s="15" t="s">
        <v>506</v>
      </c>
      <c r="H149" s="14" t="s">
        <v>505</v>
      </c>
      <c r="I149" s="14" t="s">
        <v>504</v>
      </c>
      <c r="J149" s="14" t="s">
        <v>8</v>
      </c>
    </row>
    <row r="150" spans="1:10" ht="24" customHeight="1" x14ac:dyDescent="0.2">
      <c r="A150" s="9" t="s">
        <v>537</v>
      </c>
      <c r="B150" s="7" t="s">
        <v>450</v>
      </c>
      <c r="C150" s="9" t="s">
        <v>17</v>
      </c>
      <c r="D150" s="9" t="s">
        <v>449</v>
      </c>
      <c r="E150" s="94" t="s">
        <v>570</v>
      </c>
      <c r="F150" s="94"/>
      <c r="G150" s="8" t="s">
        <v>82</v>
      </c>
      <c r="H150" s="32">
        <v>1</v>
      </c>
      <c r="I150" s="6"/>
      <c r="J150" s="6"/>
    </row>
    <row r="151" spans="1:10" ht="24" customHeight="1" x14ac:dyDescent="0.2">
      <c r="A151" s="30" t="s">
        <v>533</v>
      </c>
      <c r="B151" s="31" t="s">
        <v>686</v>
      </c>
      <c r="C151" s="30" t="s">
        <v>17</v>
      </c>
      <c r="D151" s="30" t="s">
        <v>685</v>
      </c>
      <c r="E151" s="95" t="s">
        <v>684</v>
      </c>
      <c r="F151" s="95"/>
      <c r="G151" s="29" t="s">
        <v>15</v>
      </c>
      <c r="H151" s="28">
        <v>0.3</v>
      </c>
      <c r="I151" s="27"/>
      <c r="J151" s="27"/>
    </row>
    <row r="152" spans="1:10" x14ac:dyDescent="0.2">
      <c r="A152" s="21"/>
      <c r="B152" s="21"/>
      <c r="C152" s="21"/>
      <c r="D152" s="21"/>
      <c r="E152" s="21"/>
      <c r="F152" s="20"/>
      <c r="G152" s="21"/>
      <c r="H152" s="20"/>
      <c r="I152" s="21"/>
      <c r="J152" s="20"/>
    </row>
    <row r="153" spans="1:10" ht="15" thickBot="1" x14ac:dyDescent="0.25">
      <c r="A153" s="21"/>
      <c r="B153" s="21"/>
      <c r="C153" s="21"/>
      <c r="D153" s="21"/>
      <c r="E153" s="21"/>
      <c r="F153" s="20"/>
      <c r="G153" s="21"/>
      <c r="H153" s="93"/>
      <c r="I153" s="93"/>
      <c r="J153" s="20"/>
    </row>
    <row r="154" spans="1:10" ht="0.95" customHeight="1" thickTop="1" x14ac:dyDescent="0.2">
      <c r="A154" s="19"/>
      <c r="B154" s="19"/>
      <c r="C154" s="19"/>
      <c r="D154" s="19"/>
      <c r="E154" s="19"/>
      <c r="F154" s="19"/>
      <c r="G154" s="19"/>
      <c r="H154" s="19"/>
      <c r="I154" s="19"/>
      <c r="J154" s="19"/>
    </row>
    <row r="155" spans="1:10" ht="18" customHeight="1" x14ac:dyDescent="0.2">
      <c r="A155" s="16" t="s">
        <v>448</v>
      </c>
      <c r="B155" s="14" t="s">
        <v>508</v>
      </c>
      <c r="C155" s="16" t="s">
        <v>507</v>
      </c>
      <c r="D155" s="16" t="s">
        <v>7</v>
      </c>
      <c r="E155" s="89" t="s">
        <v>538</v>
      </c>
      <c r="F155" s="89"/>
      <c r="G155" s="15" t="s">
        <v>506</v>
      </c>
      <c r="H155" s="14" t="s">
        <v>505</v>
      </c>
      <c r="I155" s="14" t="s">
        <v>504</v>
      </c>
      <c r="J155" s="14" t="s">
        <v>8</v>
      </c>
    </row>
    <row r="156" spans="1:10" ht="48" customHeight="1" x14ac:dyDescent="0.2">
      <c r="A156" s="9" t="s">
        <v>537</v>
      </c>
      <c r="B156" s="7" t="s">
        <v>447</v>
      </c>
      <c r="C156" s="9" t="s">
        <v>17</v>
      </c>
      <c r="D156" s="9" t="s">
        <v>446</v>
      </c>
      <c r="E156" s="94" t="s">
        <v>684</v>
      </c>
      <c r="F156" s="94"/>
      <c r="G156" s="8" t="s">
        <v>15</v>
      </c>
      <c r="H156" s="32">
        <v>1</v>
      </c>
      <c r="I156" s="6"/>
      <c r="J156" s="6"/>
    </row>
    <row r="157" spans="1:10" ht="48" customHeight="1" x14ac:dyDescent="0.2">
      <c r="A157" s="25" t="s">
        <v>514</v>
      </c>
      <c r="B157" s="26" t="s">
        <v>1211</v>
      </c>
      <c r="C157" s="25" t="s">
        <v>17</v>
      </c>
      <c r="D157" s="25" t="s">
        <v>446</v>
      </c>
      <c r="E157" s="96" t="s">
        <v>594</v>
      </c>
      <c r="F157" s="96"/>
      <c r="G157" s="24" t="s">
        <v>15</v>
      </c>
      <c r="H157" s="23">
        <v>1</v>
      </c>
      <c r="I157" s="22"/>
      <c r="J157" s="22"/>
    </row>
    <row r="158" spans="1:10" x14ac:dyDescent="0.2">
      <c r="A158" s="21"/>
      <c r="B158" s="21"/>
      <c r="C158" s="21"/>
      <c r="D158" s="21"/>
      <c r="E158" s="21"/>
      <c r="F158" s="20"/>
      <c r="G158" s="21"/>
      <c r="H158" s="20"/>
      <c r="I158" s="21"/>
      <c r="J158" s="20"/>
    </row>
    <row r="159" spans="1:10" ht="15" thickBot="1" x14ac:dyDescent="0.25">
      <c r="A159" s="21"/>
      <c r="B159" s="21"/>
      <c r="C159" s="21"/>
      <c r="D159" s="21"/>
      <c r="E159" s="21"/>
      <c r="F159" s="20"/>
      <c r="G159" s="21"/>
      <c r="H159" s="93"/>
      <c r="I159" s="93"/>
      <c r="J159" s="20"/>
    </row>
    <row r="160" spans="1:10" ht="0.95" customHeight="1" thickTop="1" x14ac:dyDescent="0.2">
      <c r="A160" s="19"/>
      <c r="B160" s="19"/>
      <c r="C160" s="19"/>
      <c r="D160" s="19"/>
      <c r="E160" s="19"/>
      <c r="F160" s="19"/>
      <c r="G160" s="19"/>
      <c r="H160" s="19"/>
      <c r="I160" s="19"/>
      <c r="J160" s="19"/>
    </row>
    <row r="161" spans="1:10" ht="18" customHeight="1" x14ac:dyDescent="0.2">
      <c r="A161" s="16" t="s">
        <v>445</v>
      </c>
      <c r="B161" s="14" t="s">
        <v>508</v>
      </c>
      <c r="C161" s="16" t="s">
        <v>507</v>
      </c>
      <c r="D161" s="16" t="s">
        <v>7</v>
      </c>
      <c r="E161" s="89" t="s">
        <v>538</v>
      </c>
      <c r="F161" s="89"/>
      <c r="G161" s="15" t="s">
        <v>506</v>
      </c>
      <c r="H161" s="14" t="s">
        <v>505</v>
      </c>
      <c r="I161" s="14" t="s">
        <v>504</v>
      </c>
      <c r="J161" s="14" t="s">
        <v>8</v>
      </c>
    </row>
    <row r="162" spans="1:10" ht="36" customHeight="1" x14ac:dyDescent="0.2">
      <c r="A162" s="9" t="s">
        <v>537</v>
      </c>
      <c r="B162" s="7" t="s">
        <v>444</v>
      </c>
      <c r="C162" s="9" t="s">
        <v>17</v>
      </c>
      <c r="D162" s="9" t="s">
        <v>443</v>
      </c>
      <c r="E162" s="94" t="s">
        <v>894</v>
      </c>
      <c r="F162" s="94"/>
      <c r="G162" s="8" t="s">
        <v>22</v>
      </c>
      <c r="H162" s="32">
        <v>1</v>
      </c>
      <c r="I162" s="6"/>
      <c r="J162" s="6"/>
    </row>
    <row r="163" spans="1:10" ht="24" customHeight="1" x14ac:dyDescent="0.2">
      <c r="A163" s="30" t="s">
        <v>533</v>
      </c>
      <c r="B163" s="31" t="s">
        <v>817</v>
      </c>
      <c r="C163" s="30" t="s">
        <v>17</v>
      </c>
      <c r="D163" s="30" t="s">
        <v>816</v>
      </c>
      <c r="E163" s="95" t="s">
        <v>598</v>
      </c>
      <c r="F163" s="95"/>
      <c r="G163" s="29" t="s">
        <v>31</v>
      </c>
      <c r="H163" s="28">
        <v>0.26</v>
      </c>
      <c r="I163" s="27"/>
      <c r="J163" s="27"/>
    </row>
    <row r="164" spans="1:10" ht="24" customHeight="1" x14ac:dyDescent="0.2">
      <c r="A164" s="30" t="s">
        <v>533</v>
      </c>
      <c r="B164" s="31" t="s">
        <v>863</v>
      </c>
      <c r="C164" s="30" t="s">
        <v>17</v>
      </c>
      <c r="D164" s="30" t="s">
        <v>862</v>
      </c>
      <c r="E164" s="95" t="s">
        <v>622</v>
      </c>
      <c r="F164" s="95"/>
      <c r="G164" s="29" t="s">
        <v>31</v>
      </c>
      <c r="H164" s="28">
        <v>0.4</v>
      </c>
      <c r="I164" s="27"/>
      <c r="J164" s="27"/>
    </row>
    <row r="165" spans="1:10" ht="36" customHeight="1" x14ac:dyDescent="0.2">
      <c r="A165" s="30" t="s">
        <v>533</v>
      </c>
      <c r="B165" s="31" t="s">
        <v>133</v>
      </c>
      <c r="C165" s="30" t="s">
        <v>17</v>
      </c>
      <c r="D165" s="30" t="s">
        <v>132</v>
      </c>
      <c r="E165" s="95" t="s">
        <v>684</v>
      </c>
      <c r="F165" s="95"/>
      <c r="G165" s="29" t="s">
        <v>15</v>
      </c>
      <c r="H165" s="28">
        <v>1.2</v>
      </c>
      <c r="I165" s="27"/>
      <c r="J165" s="27"/>
    </row>
    <row r="166" spans="1:10" ht="24" customHeight="1" x14ac:dyDescent="0.2">
      <c r="A166" s="30" t="s">
        <v>533</v>
      </c>
      <c r="B166" s="31" t="s">
        <v>39</v>
      </c>
      <c r="C166" s="30" t="s">
        <v>17</v>
      </c>
      <c r="D166" s="30" t="s">
        <v>38</v>
      </c>
      <c r="E166" s="95" t="s">
        <v>597</v>
      </c>
      <c r="F166" s="95"/>
      <c r="G166" s="29" t="s">
        <v>31</v>
      </c>
      <c r="H166" s="28">
        <v>0.4</v>
      </c>
      <c r="I166" s="27"/>
      <c r="J166" s="27"/>
    </row>
    <row r="167" spans="1:10" ht="24" customHeight="1" x14ac:dyDescent="0.2">
      <c r="A167" s="30" t="s">
        <v>533</v>
      </c>
      <c r="B167" s="31" t="s">
        <v>615</v>
      </c>
      <c r="C167" s="30" t="s">
        <v>17</v>
      </c>
      <c r="D167" s="30" t="s">
        <v>614</v>
      </c>
      <c r="E167" s="95" t="s">
        <v>613</v>
      </c>
      <c r="F167" s="95"/>
      <c r="G167" s="29" t="s">
        <v>82</v>
      </c>
      <c r="H167" s="28">
        <v>2.2000000000000002</v>
      </c>
      <c r="I167" s="27"/>
      <c r="J167" s="27"/>
    </row>
    <row r="168" spans="1:10" ht="24" customHeight="1" x14ac:dyDescent="0.2">
      <c r="A168" s="30" t="s">
        <v>533</v>
      </c>
      <c r="B168" s="31" t="s">
        <v>851</v>
      </c>
      <c r="C168" s="30" t="s">
        <v>17</v>
      </c>
      <c r="D168" s="30" t="s">
        <v>850</v>
      </c>
      <c r="E168" s="95" t="s">
        <v>849</v>
      </c>
      <c r="F168" s="95"/>
      <c r="G168" s="29" t="s">
        <v>15</v>
      </c>
      <c r="H168" s="28">
        <v>2.64</v>
      </c>
      <c r="I168" s="27"/>
      <c r="J168" s="27"/>
    </row>
    <row r="169" spans="1:10" ht="24" customHeight="1" x14ac:dyDescent="0.2">
      <c r="A169" s="30" t="s">
        <v>533</v>
      </c>
      <c r="B169" s="31" t="s">
        <v>813</v>
      </c>
      <c r="C169" s="30" t="s">
        <v>17</v>
      </c>
      <c r="D169" s="30" t="s">
        <v>812</v>
      </c>
      <c r="E169" s="95" t="s">
        <v>811</v>
      </c>
      <c r="F169" s="95"/>
      <c r="G169" s="29" t="s">
        <v>31</v>
      </c>
      <c r="H169" s="28">
        <v>0.17</v>
      </c>
      <c r="I169" s="27"/>
      <c r="J169" s="27"/>
    </row>
    <row r="170" spans="1:10" x14ac:dyDescent="0.2">
      <c r="A170" s="21"/>
      <c r="B170" s="21"/>
      <c r="C170" s="21"/>
      <c r="D170" s="21"/>
      <c r="E170" s="21"/>
      <c r="F170" s="20"/>
      <c r="G170" s="21"/>
      <c r="H170" s="20"/>
      <c r="I170" s="21"/>
      <c r="J170" s="20"/>
    </row>
    <row r="171" spans="1:10" ht="15" thickBot="1" x14ac:dyDescent="0.25">
      <c r="A171" s="21"/>
      <c r="B171" s="21"/>
      <c r="C171" s="21"/>
      <c r="D171" s="21"/>
      <c r="E171" s="21"/>
      <c r="F171" s="20"/>
      <c r="G171" s="21"/>
      <c r="H171" s="93"/>
      <c r="I171" s="93"/>
      <c r="J171" s="20"/>
    </row>
    <row r="172" spans="1:10" ht="0.95" customHeight="1" thickTop="1" x14ac:dyDescent="0.2">
      <c r="A172" s="19"/>
      <c r="B172" s="19"/>
      <c r="C172" s="19"/>
      <c r="D172" s="19"/>
      <c r="E172" s="19"/>
      <c r="F172" s="19"/>
      <c r="G172" s="19"/>
      <c r="H172" s="19"/>
      <c r="I172" s="19"/>
      <c r="J172" s="19"/>
    </row>
    <row r="173" spans="1:10" ht="18" customHeight="1" x14ac:dyDescent="0.2">
      <c r="A173" s="16" t="s">
        <v>440</v>
      </c>
      <c r="B173" s="14" t="s">
        <v>508</v>
      </c>
      <c r="C173" s="16" t="s">
        <v>507</v>
      </c>
      <c r="D173" s="16" t="s">
        <v>7</v>
      </c>
      <c r="E173" s="89" t="s">
        <v>538</v>
      </c>
      <c r="F173" s="89"/>
      <c r="G173" s="15" t="s">
        <v>506</v>
      </c>
      <c r="H173" s="14" t="s">
        <v>505</v>
      </c>
      <c r="I173" s="14" t="s">
        <v>504</v>
      </c>
      <c r="J173" s="14" t="s">
        <v>8</v>
      </c>
    </row>
    <row r="174" spans="1:10" ht="24" customHeight="1" x14ac:dyDescent="0.2">
      <c r="A174" s="9" t="s">
        <v>537</v>
      </c>
      <c r="B174" s="7" t="s">
        <v>439</v>
      </c>
      <c r="C174" s="9" t="s">
        <v>17</v>
      </c>
      <c r="D174" s="9" t="s">
        <v>438</v>
      </c>
      <c r="E174" s="94" t="s">
        <v>1194</v>
      </c>
      <c r="F174" s="94"/>
      <c r="G174" s="8" t="s">
        <v>15</v>
      </c>
      <c r="H174" s="32">
        <v>1</v>
      </c>
      <c r="I174" s="6"/>
      <c r="J174" s="6"/>
    </row>
    <row r="175" spans="1:10" ht="24" customHeight="1" x14ac:dyDescent="0.2">
      <c r="A175" s="30" t="s">
        <v>533</v>
      </c>
      <c r="B175" s="31" t="s">
        <v>804</v>
      </c>
      <c r="C175" s="30" t="s">
        <v>17</v>
      </c>
      <c r="D175" s="30" t="s">
        <v>803</v>
      </c>
      <c r="E175" s="95" t="s">
        <v>530</v>
      </c>
      <c r="F175" s="95"/>
      <c r="G175" s="29" t="s">
        <v>529</v>
      </c>
      <c r="H175" s="28">
        <v>0.08</v>
      </c>
      <c r="I175" s="27"/>
      <c r="J175" s="27"/>
    </row>
    <row r="176" spans="1:10" ht="24" customHeight="1" x14ac:dyDescent="0.2">
      <c r="A176" s="30" t="s">
        <v>533</v>
      </c>
      <c r="B176" s="31" t="s">
        <v>532</v>
      </c>
      <c r="C176" s="30" t="s">
        <v>17</v>
      </c>
      <c r="D176" s="30" t="s">
        <v>531</v>
      </c>
      <c r="E176" s="95" t="s">
        <v>530</v>
      </c>
      <c r="F176" s="95"/>
      <c r="G176" s="29" t="s">
        <v>529</v>
      </c>
      <c r="H176" s="28">
        <v>0.08</v>
      </c>
      <c r="I176" s="27"/>
      <c r="J176" s="27"/>
    </row>
    <row r="177" spans="1:10" ht="24" customHeight="1" x14ac:dyDescent="0.2">
      <c r="A177" s="25" t="s">
        <v>514</v>
      </c>
      <c r="B177" s="26" t="s">
        <v>757</v>
      </c>
      <c r="C177" s="25" t="s">
        <v>17</v>
      </c>
      <c r="D177" s="25" t="s">
        <v>1193</v>
      </c>
      <c r="E177" s="96" t="s">
        <v>515</v>
      </c>
      <c r="F177" s="96"/>
      <c r="G177" s="24" t="s">
        <v>31</v>
      </c>
      <c r="H177" s="23">
        <v>5.0000000000000001E-3</v>
      </c>
      <c r="I177" s="22"/>
      <c r="J177" s="22"/>
    </row>
    <row r="178" spans="1:10" ht="24" customHeight="1" x14ac:dyDescent="0.2">
      <c r="A178" s="25" t="s">
        <v>514</v>
      </c>
      <c r="B178" s="26" t="s">
        <v>1192</v>
      </c>
      <c r="C178" s="25" t="s">
        <v>17</v>
      </c>
      <c r="D178" s="25" t="s">
        <v>1191</v>
      </c>
      <c r="E178" s="96" t="s">
        <v>515</v>
      </c>
      <c r="F178" s="96"/>
      <c r="G178" s="24" t="s">
        <v>31</v>
      </c>
      <c r="H178" s="23">
        <v>0.08</v>
      </c>
      <c r="I178" s="22"/>
      <c r="J178" s="22"/>
    </row>
    <row r="179" spans="1:10" ht="24" customHeight="1" x14ac:dyDescent="0.2">
      <c r="A179" s="25" t="s">
        <v>514</v>
      </c>
      <c r="B179" s="26" t="s">
        <v>1190</v>
      </c>
      <c r="C179" s="25" t="s">
        <v>17</v>
      </c>
      <c r="D179" s="25" t="s">
        <v>1189</v>
      </c>
      <c r="E179" s="96" t="s">
        <v>515</v>
      </c>
      <c r="F179" s="96"/>
      <c r="G179" s="24" t="s">
        <v>564</v>
      </c>
      <c r="H179" s="23">
        <v>0.1</v>
      </c>
      <c r="I179" s="22"/>
      <c r="J179" s="22"/>
    </row>
    <row r="180" spans="1:10" ht="24" customHeight="1" x14ac:dyDescent="0.2">
      <c r="A180" s="25" t="s">
        <v>514</v>
      </c>
      <c r="B180" s="26" t="s">
        <v>1210</v>
      </c>
      <c r="C180" s="25" t="s">
        <v>17</v>
      </c>
      <c r="D180" s="25" t="s">
        <v>1209</v>
      </c>
      <c r="E180" s="96" t="s">
        <v>515</v>
      </c>
      <c r="F180" s="96"/>
      <c r="G180" s="24" t="s">
        <v>15</v>
      </c>
      <c r="H180" s="23">
        <v>1</v>
      </c>
      <c r="I180" s="22"/>
      <c r="J180" s="22"/>
    </row>
    <row r="181" spans="1:10" ht="24" customHeight="1" x14ac:dyDescent="0.2">
      <c r="A181" s="25" t="s">
        <v>514</v>
      </c>
      <c r="B181" s="26" t="s">
        <v>1186</v>
      </c>
      <c r="C181" s="25" t="s">
        <v>52</v>
      </c>
      <c r="D181" s="25" t="s">
        <v>1185</v>
      </c>
      <c r="E181" s="96" t="s">
        <v>511</v>
      </c>
      <c r="F181" s="96"/>
      <c r="G181" s="24" t="s">
        <v>510</v>
      </c>
      <c r="H181" s="23">
        <v>0.08</v>
      </c>
      <c r="I181" s="22"/>
      <c r="J181" s="22"/>
    </row>
    <row r="182" spans="1:10" ht="24" customHeight="1" x14ac:dyDescent="0.2">
      <c r="A182" s="25" t="s">
        <v>514</v>
      </c>
      <c r="B182" s="26" t="s">
        <v>513</v>
      </c>
      <c r="C182" s="25" t="s">
        <v>52</v>
      </c>
      <c r="D182" s="25" t="s">
        <v>512</v>
      </c>
      <c r="E182" s="96" t="s">
        <v>511</v>
      </c>
      <c r="F182" s="96"/>
      <c r="G182" s="24" t="s">
        <v>510</v>
      </c>
      <c r="H182" s="23">
        <v>0.08</v>
      </c>
      <c r="I182" s="22"/>
      <c r="J182" s="22"/>
    </row>
    <row r="183" spans="1:10" x14ac:dyDescent="0.2">
      <c r="A183" s="21"/>
      <c r="B183" s="21"/>
      <c r="C183" s="21"/>
      <c r="D183" s="21"/>
      <c r="E183" s="21"/>
      <c r="F183" s="20"/>
      <c r="G183" s="21"/>
      <c r="H183" s="20"/>
      <c r="I183" s="21"/>
      <c r="J183" s="20"/>
    </row>
    <row r="184" spans="1:10" ht="15" thickBot="1" x14ac:dyDescent="0.25">
      <c r="A184" s="21"/>
      <c r="B184" s="21"/>
      <c r="C184" s="21"/>
      <c r="D184" s="21"/>
      <c r="E184" s="21"/>
      <c r="F184" s="20"/>
      <c r="G184" s="21"/>
      <c r="H184" s="93"/>
      <c r="I184" s="93"/>
      <c r="J184" s="20"/>
    </row>
    <row r="185" spans="1:10" ht="0.95" customHeight="1" thickTop="1" x14ac:dyDescent="0.2">
      <c r="A185" s="19"/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0" ht="18" customHeight="1" x14ac:dyDescent="0.2">
      <c r="A186" s="16" t="s">
        <v>437</v>
      </c>
      <c r="B186" s="14" t="s">
        <v>508</v>
      </c>
      <c r="C186" s="16" t="s">
        <v>507</v>
      </c>
      <c r="D186" s="16" t="s">
        <v>7</v>
      </c>
      <c r="E186" s="89" t="s">
        <v>538</v>
      </c>
      <c r="F186" s="89"/>
      <c r="G186" s="15" t="s">
        <v>506</v>
      </c>
      <c r="H186" s="14" t="s">
        <v>505</v>
      </c>
      <c r="I186" s="14" t="s">
        <v>504</v>
      </c>
      <c r="J186" s="14" t="s">
        <v>8</v>
      </c>
    </row>
    <row r="187" spans="1:10" ht="24" customHeight="1" x14ac:dyDescent="0.2">
      <c r="A187" s="9" t="s">
        <v>537</v>
      </c>
      <c r="B187" s="7" t="s">
        <v>436</v>
      </c>
      <c r="C187" s="9" t="s">
        <v>17</v>
      </c>
      <c r="D187" s="9" t="s">
        <v>435</v>
      </c>
      <c r="E187" s="94" t="s">
        <v>1194</v>
      </c>
      <c r="F187" s="94"/>
      <c r="G187" s="8" t="s">
        <v>22</v>
      </c>
      <c r="H187" s="32">
        <v>1</v>
      </c>
      <c r="I187" s="6"/>
      <c r="J187" s="6"/>
    </row>
    <row r="188" spans="1:10" ht="24" customHeight="1" x14ac:dyDescent="0.2">
      <c r="A188" s="30" t="s">
        <v>533</v>
      </c>
      <c r="B188" s="31" t="s">
        <v>532</v>
      </c>
      <c r="C188" s="30" t="s">
        <v>17</v>
      </c>
      <c r="D188" s="30" t="s">
        <v>531</v>
      </c>
      <c r="E188" s="95" t="s">
        <v>530</v>
      </c>
      <c r="F188" s="95"/>
      <c r="G188" s="29" t="s">
        <v>529</v>
      </c>
      <c r="H188" s="28">
        <v>0.23</v>
      </c>
      <c r="I188" s="27"/>
      <c r="J188" s="27"/>
    </row>
    <row r="189" spans="1:10" ht="24" customHeight="1" x14ac:dyDescent="0.2">
      <c r="A189" s="30" t="s">
        <v>533</v>
      </c>
      <c r="B189" s="31" t="s">
        <v>804</v>
      </c>
      <c r="C189" s="30" t="s">
        <v>17</v>
      </c>
      <c r="D189" s="30" t="s">
        <v>803</v>
      </c>
      <c r="E189" s="95" t="s">
        <v>530</v>
      </c>
      <c r="F189" s="95"/>
      <c r="G189" s="29" t="s">
        <v>529</v>
      </c>
      <c r="H189" s="28">
        <v>1.18</v>
      </c>
      <c r="I189" s="27"/>
      <c r="J189" s="27"/>
    </row>
    <row r="190" spans="1:10" ht="24" customHeight="1" x14ac:dyDescent="0.2">
      <c r="A190" s="25" t="s">
        <v>514</v>
      </c>
      <c r="B190" s="26" t="s">
        <v>757</v>
      </c>
      <c r="C190" s="25" t="s">
        <v>17</v>
      </c>
      <c r="D190" s="25" t="s">
        <v>1193</v>
      </c>
      <c r="E190" s="96" t="s">
        <v>515</v>
      </c>
      <c r="F190" s="96"/>
      <c r="G190" s="24" t="s">
        <v>31</v>
      </c>
      <c r="H190" s="23">
        <v>0.05</v>
      </c>
      <c r="I190" s="22"/>
      <c r="J190" s="22"/>
    </row>
    <row r="191" spans="1:10" ht="24" customHeight="1" x14ac:dyDescent="0.2">
      <c r="A191" s="25" t="s">
        <v>514</v>
      </c>
      <c r="B191" s="26" t="s">
        <v>1192</v>
      </c>
      <c r="C191" s="25" t="s">
        <v>17</v>
      </c>
      <c r="D191" s="25" t="s">
        <v>1191</v>
      </c>
      <c r="E191" s="96" t="s">
        <v>515</v>
      </c>
      <c r="F191" s="96"/>
      <c r="G191" s="24" t="s">
        <v>31</v>
      </c>
      <c r="H191" s="23">
        <v>0.20499999999999999</v>
      </c>
      <c r="I191" s="22"/>
      <c r="J191" s="22"/>
    </row>
    <row r="192" spans="1:10" ht="24" customHeight="1" x14ac:dyDescent="0.2">
      <c r="A192" s="25" t="s">
        <v>514</v>
      </c>
      <c r="B192" s="26" t="s">
        <v>1190</v>
      </c>
      <c r="C192" s="25" t="s">
        <v>17</v>
      </c>
      <c r="D192" s="25" t="s">
        <v>1189</v>
      </c>
      <c r="E192" s="96" t="s">
        <v>515</v>
      </c>
      <c r="F192" s="96"/>
      <c r="G192" s="24" t="s">
        <v>564</v>
      </c>
      <c r="H192" s="23">
        <v>0.8</v>
      </c>
      <c r="I192" s="22"/>
      <c r="J192" s="22"/>
    </row>
    <row r="193" spans="1:10" ht="24" customHeight="1" x14ac:dyDescent="0.2">
      <c r="A193" s="25" t="s">
        <v>514</v>
      </c>
      <c r="B193" s="26" t="s">
        <v>1208</v>
      </c>
      <c r="C193" s="25" t="s">
        <v>17</v>
      </c>
      <c r="D193" s="25" t="s">
        <v>1207</v>
      </c>
      <c r="E193" s="96" t="s">
        <v>515</v>
      </c>
      <c r="F193" s="96"/>
      <c r="G193" s="24" t="s">
        <v>22</v>
      </c>
      <c r="H193" s="23">
        <v>1</v>
      </c>
      <c r="I193" s="22"/>
      <c r="J193" s="22"/>
    </row>
    <row r="194" spans="1:10" ht="24" customHeight="1" x14ac:dyDescent="0.2">
      <c r="A194" s="25" t="s">
        <v>514</v>
      </c>
      <c r="B194" s="26" t="s">
        <v>1186</v>
      </c>
      <c r="C194" s="25" t="s">
        <v>52</v>
      </c>
      <c r="D194" s="25" t="s">
        <v>1185</v>
      </c>
      <c r="E194" s="96" t="s">
        <v>511</v>
      </c>
      <c r="F194" s="96"/>
      <c r="G194" s="24" t="s">
        <v>510</v>
      </c>
      <c r="H194" s="23">
        <v>1.18</v>
      </c>
      <c r="I194" s="22"/>
      <c r="J194" s="22"/>
    </row>
    <row r="195" spans="1:10" ht="24" customHeight="1" x14ac:dyDescent="0.2">
      <c r="A195" s="25" t="s">
        <v>514</v>
      </c>
      <c r="B195" s="26" t="s">
        <v>513</v>
      </c>
      <c r="C195" s="25" t="s">
        <v>52</v>
      </c>
      <c r="D195" s="25" t="s">
        <v>512</v>
      </c>
      <c r="E195" s="96" t="s">
        <v>511</v>
      </c>
      <c r="F195" s="96"/>
      <c r="G195" s="24" t="s">
        <v>510</v>
      </c>
      <c r="H195" s="23">
        <v>0.23</v>
      </c>
      <c r="I195" s="22"/>
      <c r="J195" s="22"/>
    </row>
    <row r="196" spans="1:10" x14ac:dyDescent="0.2">
      <c r="A196" s="21"/>
      <c r="B196" s="21"/>
      <c r="C196" s="21"/>
      <c r="D196" s="21"/>
      <c r="E196" s="21"/>
      <c r="F196" s="20"/>
      <c r="G196" s="21"/>
      <c r="H196" s="20"/>
      <c r="I196" s="21"/>
      <c r="J196" s="20"/>
    </row>
    <row r="197" spans="1:10" ht="15" thickBot="1" x14ac:dyDescent="0.25">
      <c r="A197" s="21"/>
      <c r="B197" s="21"/>
      <c r="C197" s="21"/>
      <c r="D197" s="21"/>
      <c r="E197" s="21"/>
      <c r="F197" s="20"/>
      <c r="G197" s="21"/>
      <c r="H197" s="93"/>
      <c r="I197" s="93"/>
      <c r="J197" s="20"/>
    </row>
    <row r="198" spans="1:10" ht="0.95" customHeight="1" thickTop="1" x14ac:dyDescent="0.2">
      <c r="A198" s="19"/>
      <c r="B198" s="19"/>
      <c r="C198" s="19"/>
      <c r="D198" s="19"/>
      <c r="E198" s="19"/>
      <c r="F198" s="19"/>
      <c r="G198" s="19"/>
      <c r="H198" s="19"/>
      <c r="I198" s="19"/>
      <c r="J198" s="19"/>
    </row>
    <row r="199" spans="1:10" ht="18" customHeight="1" x14ac:dyDescent="0.2">
      <c r="A199" s="16" t="s">
        <v>434</v>
      </c>
      <c r="B199" s="14" t="s">
        <v>508</v>
      </c>
      <c r="C199" s="16" t="s">
        <v>507</v>
      </c>
      <c r="D199" s="16" t="s">
        <v>7</v>
      </c>
      <c r="E199" s="89" t="s">
        <v>538</v>
      </c>
      <c r="F199" s="89"/>
      <c r="G199" s="15" t="s">
        <v>506</v>
      </c>
      <c r="H199" s="14" t="s">
        <v>505</v>
      </c>
      <c r="I199" s="14" t="s">
        <v>504</v>
      </c>
      <c r="J199" s="14" t="s">
        <v>8</v>
      </c>
    </row>
    <row r="200" spans="1:10" ht="24" customHeight="1" x14ac:dyDescent="0.2">
      <c r="A200" s="9" t="s">
        <v>537</v>
      </c>
      <c r="B200" s="7" t="s">
        <v>433</v>
      </c>
      <c r="C200" s="9" t="s">
        <v>17</v>
      </c>
      <c r="D200" s="9" t="s">
        <v>432</v>
      </c>
      <c r="E200" s="94" t="s">
        <v>1194</v>
      </c>
      <c r="F200" s="94"/>
      <c r="G200" s="8" t="s">
        <v>22</v>
      </c>
      <c r="H200" s="32">
        <v>1</v>
      </c>
      <c r="I200" s="6"/>
      <c r="J200" s="6"/>
    </row>
    <row r="201" spans="1:10" ht="24" customHeight="1" x14ac:dyDescent="0.2">
      <c r="A201" s="30" t="s">
        <v>533</v>
      </c>
      <c r="B201" s="31" t="s">
        <v>39</v>
      </c>
      <c r="C201" s="30" t="s">
        <v>17</v>
      </c>
      <c r="D201" s="30" t="s">
        <v>38</v>
      </c>
      <c r="E201" s="95" t="s">
        <v>597</v>
      </c>
      <c r="F201" s="95"/>
      <c r="G201" s="29" t="s">
        <v>31</v>
      </c>
      <c r="H201" s="28">
        <v>0.52</v>
      </c>
      <c r="I201" s="27"/>
      <c r="J201" s="27"/>
    </row>
    <row r="202" spans="1:10" ht="24" customHeight="1" x14ac:dyDescent="0.2">
      <c r="A202" s="30" t="s">
        <v>533</v>
      </c>
      <c r="B202" s="31" t="s">
        <v>798</v>
      </c>
      <c r="C202" s="30" t="s">
        <v>17</v>
      </c>
      <c r="D202" s="30" t="s">
        <v>797</v>
      </c>
      <c r="E202" s="95" t="s">
        <v>796</v>
      </c>
      <c r="F202" s="95"/>
      <c r="G202" s="29" t="s">
        <v>31</v>
      </c>
      <c r="H202" s="28">
        <v>0.52</v>
      </c>
      <c r="I202" s="27"/>
      <c r="J202" s="27"/>
    </row>
    <row r="203" spans="1:10" ht="24" customHeight="1" x14ac:dyDescent="0.2">
      <c r="A203" s="30" t="s">
        <v>533</v>
      </c>
      <c r="B203" s="31" t="s">
        <v>804</v>
      </c>
      <c r="C203" s="30" t="s">
        <v>17</v>
      </c>
      <c r="D203" s="30" t="s">
        <v>803</v>
      </c>
      <c r="E203" s="95" t="s">
        <v>530</v>
      </c>
      <c r="F203" s="95"/>
      <c r="G203" s="29" t="s">
        <v>529</v>
      </c>
      <c r="H203" s="28">
        <v>1</v>
      </c>
      <c r="I203" s="27"/>
      <c r="J203" s="27"/>
    </row>
    <row r="204" spans="1:10" ht="24" customHeight="1" x14ac:dyDescent="0.2">
      <c r="A204" s="25" t="s">
        <v>514</v>
      </c>
      <c r="B204" s="26" t="s">
        <v>795</v>
      </c>
      <c r="C204" s="25" t="s">
        <v>17</v>
      </c>
      <c r="D204" s="25" t="s">
        <v>794</v>
      </c>
      <c r="E204" s="96" t="s">
        <v>511</v>
      </c>
      <c r="F204" s="96"/>
      <c r="G204" s="24" t="s">
        <v>529</v>
      </c>
      <c r="H204" s="23">
        <v>1</v>
      </c>
      <c r="I204" s="22"/>
      <c r="J204" s="22"/>
    </row>
    <row r="205" spans="1:10" ht="24" customHeight="1" x14ac:dyDescent="0.2">
      <c r="A205" s="25" t="s">
        <v>514</v>
      </c>
      <c r="B205" s="26" t="s">
        <v>1206</v>
      </c>
      <c r="C205" s="25" t="s">
        <v>17</v>
      </c>
      <c r="D205" s="25" t="s">
        <v>1205</v>
      </c>
      <c r="E205" s="96" t="s">
        <v>540</v>
      </c>
      <c r="F205" s="96"/>
      <c r="G205" s="24" t="s">
        <v>529</v>
      </c>
      <c r="H205" s="23">
        <v>1</v>
      </c>
      <c r="I205" s="22"/>
      <c r="J205" s="22"/>
    </row>
    <row r="206" spans="1:10" ht="24" customHeight="1" x14ac:dyDescent="0.2">
      <c r="A206" s="25" t="s">
        <v>514</v>
      </c>
      <c r="B206" s="26" t="s">
        <v>1192</v>
      </c>
      <c r="C206" s="25" t="s">
        <v>17</v>
      </c>
      <c r="D206" s="25" t="s">
        <v>1191</v>
      </c>
      <c r="E206" s="96" t="s">
        <v>515</v>
      </c>
      <c r="F206" s="96"/>
      <c r="G206" s="24" t="s">
        <v>31</v>
      </c>
      <c r="H206" s="23">
        <v>0.52</v>
      </c>
      <c r="I206" s="22"/>
      <c r="J206" s="22"/>
    </row>
    <row r="207" spans="1:10" ht="24" customHeight="1" x14ac:dyDescent="0.2">
      <c r="A207" s="25" t="s">
        <v>514</v>
      </c>
      <c r="B207" s="26" t="s">
        <v>1204</v>
      </c>
      <c r="C207" s="25" t="s">
        <v>17</v>
      </c>
      <c r="D207" s="25" t="s">
        <v>1203</v>
      </c>
      <c r="E207" s="96" t="s">
        <v>540</v>
      </c>
      <c r="F207" s="96"/>
      <c r="G207" s="24" t="s">
        <v>529</v>
      </c>
      <c r="H207" s="23">
        <v>1</v>
      </c>
      <c r="I207" s="22"/>
      <c r="J207" s="22"/>
    </row>
    <row r="208" spans="1:10" ht="24" customHeight="1" x14ac:dyDescent="0.2">
      <c r="A208" s="25" t="s">
        <v>514</v>
      </c>
      <c r="B208" s="26" t="s">
        <v>621</v>
      </c>
      <c r="C208" s="25" t="s">
        <v>17</v>
      </c>
      <c r="D208" s="25" t="s">
        <v>620</v>
      </c>
      <c r="E208" s="96" t="s">
        <v>540</v>
      </c>
      <c r="F208" s="96"/>
      <c r="G208" s="24" t="s">
        <v>529</v>
      </c>
      <c r="H208" s="23">
        <v>1</v>
      </c>
      <c r="I208" s="22"/>
      <c r="J208" s="22"/>
    </row>
    <row r="209" spans="1:10" ht="24" customHeight="1" x14ac:dyDescent="0.2">
      <c r="A209" s="25" t="s">
        <v>514</v>
      </c>
      <c r="B209" s="26" t="s">
        <v>1202</v>
      </c>
      <c r="C209" s="25" t="s">
        <v>17</v>
      </c>
      <c r="D209" s="25" t="s">
        <v>1201</v>
      </c>
      <c r="E209" s="96" t="s">
        <v>515</v>
      </c>
      <c r="F209" s="96"/>
      <c r="G209" s="24" t="s">
        <v>22</v>
      </c>
      <c r="H209" s="23">
        <v>1</v>
      </c>
      <c r="I209" s="22"/>
      <c r="J209" s="22"/>
    </row>
    <row r="210" spans="1:10" ht="24" customHeight="1" x14ac:dyDescent="0.2">
      <c r="A210" s="25" t="s">
        <v>514</v>
      </c>
      <c r="B210" s="26" t="s">
        <v>1186</v>
      </c>
      <c r="C210" s="25" t="s">
        <v>52</v>
      </c>
      <c r="D210" s="25" t="s">
        <v>1185</v>
      </c>
      <c r="E210" s="96" t="s">
        <v>511</v>
      </c>
      <c r="F210" s="96"/>
      <c r="G210" s="24" t="s">
        <v>510</v>
      </c>
      <c r="H210" s="23">
        <v>1</v>
      </c>
      <c r="I210" s="22"/>
      <c r="J210" s="22"/>
    </row>
    <row r="211" spans="1:10" x14ac:dyDescent="0.2">
      <c r="A211" s="21"/>
      <c r="B211" s="21"/>
      <c r="C211" s="21"/>
      <c r="D211" s="21"/>
      <c r="E211" s="21"/>
      <c r="F211" s="20"/>
      <c r="G211" s="21"/>
      <c r="H211" s="20"/>
      <c r="I211" s="21"/>
      <c r="J211" s="20"/>
    </row>
    <row r="212" spans="1:10" ht="15" thickBot="1" x14ac:dyDescent="0.25">
      <c r="A212" s="21"/>
      <c r="B212" s="21"/>
      <c r="C212" s="21"/>
      <c r="D212" s="21"/>
      <c r="E212" s="21"/>
      <c r="F212" s="20"/>
      <c r="G212" s="21"/>
      <c r="H212" s="93"/>
      <c r="I212" s="93"/>
      <c r="J212" s="20"/>
    </row>
    <row r="213" spans="1:10" ht="0.95" customHeight="1" thickTop="1" x14ac:dyDescent="0.2">
      <c r="A213" s="19"/>
      <c r="B213" s="19"/>
      <c r="C213" s="19"/>
      <c r="D213" s="19"/>
      <c r="E213" s="19"/>
      <c r="F213" s="19"/>
      <c r="G213" s="19"/>
      <c r="H213" s="19"/>
      <c r="I213" s="19"/>
      <c r="J213" s="19"/>
    </row>
    <row r="214" spans="1:10" ht="18" customHeight="1" x14ac:dyDescent="0.2">
      <c r="A214" s="16" t="s">
        <v>431</v>
      </c>
      <c r="B214" s="14" t="s">
        <v>508</v>
      </c>
      <c r="C214" s="16" t="s">
        <v>507</v>
      </c>
      <c r="D214" s="16" t="s">
        <v>7</v>
      </c>
      <c r="E214" s="89" t="s">
        <v>538</v>
      </c>
      <c r="F214" s="89"/>
      <c r="G214" s="15" t="s">
        <v>506</v>
      </c>
      <c r="H214" s="14" t="s">
        <v>505</v>
      </c>
      <c r="I214" s="14" t="s">
        <v>504</v>
      </c>
      <c r="J214" s="14" t="s">
        <v>8</v>
      </c>
    </row>
    <row r="215" spans="1:10" ht="24" customHeight="1" x14ac:dyDescent="0.2">
      <c r="A215" s="9" t="s">
        <v>537</v>
      </c>
      <c r="B215" s="7" t="s">
        <v>430</v>
      </c>
      <c r="C215" s="9" t="s">
        <v>17</v>
      </c>
      <c r="D215" s="9" t="s">
        <v>429</v>
      </c>
      <c r="E215" s="94" t="s">
        <v>1194</v>
      </c>
      <c r="F215" s="94"/>
      <c r="G215" s="8" t="s">
        <v>22</v>
      </c>
      <c r="H215" s="32">
        <v>1</v>
      </c>
      <c r="I215" s="6"/>
      <c r="J215" s="6"/>
    </row>
    <row r="216" spans="1:10" ht="24" customHeight="1" x14ac:dyDescent="0.2">
      <c r="A216" s="30" t="s">
        <v>533</v>
      </c>
      <c r="B216" s="31" t="s">
        <v>532</v>
      </c>
      <c r="C216" s="30" t="s">
        <v>17</v>
      </c>
      <c r="D216" s="30" t="s">
        <v>531</v>
      </c>
      <c r="E216" s="95" t="s">
        <v>530</v>
      </c>
      <c r="F216" s="95"/>
      <c r="G216" s="29" t="s">
        <v>529</v>
      </c>
      <c r="H216" s="28">
        <v>0.23</v>
      </c>
      <c r="I216" s="27"/>
      <c r="J216" s="27"/>
    </row>
    <row r="217" spans="1:10" ht="24" customHeight="1" x14ac:dyDescent="0.2">
      <c r="A217" s="30" t="s">
        <v>533</v>
      </c>
      <c r="B217" s="31" t="s">
        <v>804</v>
      </c>
      <c r="C217" s="30" t="s">
        <v>17</v>
      </c>
      <c r="D217" s="30" t="s">
        <v>803</v>
      </c>
      <c r="E217" s="95" t="s">
        <v>530</v>
      </c>
      <c r="F217" s="95"/>
      <c r="G217" s="29" t="s">
        <v>529</v>
      </c>
      <c r="H217" s="28">
        <v>1.18</v>
      </c>
      <c r="I217" s="27"/>
      <c r="J217" s="27"/>
    </row>
    <row r="218" spans="1:10" ht="24" customHeight="1" x14ac:dyDescent="0.2">
      <c r="A218" s="25" t="s">
        <v>514</v>
      </c>
      <c r="B218" s="26" t="s">
        <v>757</v>
      </c>
      <c r="C218" s="25" t="s">
        <v>17</v>
      </c>
      <c r="D218" s="25" t="s">
        <v>1193</v>
      </c>
      <c r="E218" s="96" t="s">
        <v>515</v>
      </c>
      <c r="F218" s="96"/>
      <c r="G218" s="24" t="s">
        <v>31</v>
      </c>
      <c r="H218" s="23">
        <v>0.05</v>
      </c>
      <c r="I218" s="22"/>
      <c r="J218" s="22"/>
    </row>
    <row r="219" spans="1:10" ht="24" customHeight="1" x14ac:dyDescent="0.2">
      <c r="A219" s="25" t="s">
        <v>514</v>
      </c>
      <c r="B219" s="26" t="s">
        <v>1192</v>
      </c>
      <c r="C219" s="25" t="s">
        <v>17</v>
      </c>
      <c r="D219" s="25" t="s">
        <v>1191</v>
      </c>
      <c r="E219" s="96" t="s">
        <v>515</v>
      </c>
      <c r="F219" s="96"/>
      <c r="G219" s="24" t="s">
        <v>31</v>
      </c>
      <c r="H219" s="23">
        <v>0.20499999999999999</v>
      </c>
      <c r="I219" s="22"/>
      <c r="J219" s="22"/>
    </row>
    <row r="220" spans="1:10" ht="24" customHeight="1" x14ac:dyDescent="0.2">
      <c r="A220" s="25" t="s">
        <v>514</v>
      </c>
      <c r="B220" s="26" t="s">
        <v>1190</v>
      </c>
      <c r="C220" s="25" t="s">
        <v>17</v>
      </c>
      <c r="D220" s="25" t="s">
        <v>1189</v>
      </c>
      <c r="E220" s="96" t="s">
        <v>515</v>
      </c>
      <c r="F220" s="96"/>
      <c r="G220" s="24" t="s">
        <v>564</v>
      </c>
      <c r="H220" s="23">
        <v>0.8</v>
      </c>
      <c r="I220" s="22"/>
      <c r="J220" s="22"/>
    </row>
    <row r="221" spans="1:10" ht="24" customHeight="1" x14ac:dyDescent="0.2">
      <c r="A221" s="25" t="s">
        <v>514</v>
      </c>
      <c r="B221" s="26" t="s">
        <v>1200</v>
      </c>
      <c r="C221" s="25" t="s">
        <v>17</v>
      </c>
      <c r="D221" s="25" t="s">
        <v>1199</v>
      </c>
      <c r="E221" s="96" t="s">
        <v>515</v>
      </c>
      <c r="F221" s="96"/>
      <c r="G221" s="24" t="s">
        <v>22</v>
      </c>
      <c r="H221" s="23">
        <v>1</v>
      </c>
      <c r="I221" s="22"/>
      <c r="J221" s="22"/>
    </row>
    <row r="222" spans="1:10" ht="24" customHeight="1" x14ac:dyDescent="0.2">
      <c r="A222" s="25" t="s">
        <v>514</v>
      </c>
      <c r="B222" s="26" t="s">
        <v>1186</v>
      </c>
      <c r="C222" s="25" t="s">
        <v>52</v>
      </c>
      <c r="D222" s="25" t="s">
        <v>1185</v>
      </c>
      <c r="E222" s="96" t="s">
        <v>511</v>
      </c>
      <c r="F222" s="96"/>
      <c r="G222" s="24" t="s">
        <v>510</v>
      </c>
      <c r="H222" s="23">
        <v>1.18</v>
      </c>
      <c r="I222" s="22"/>
      <c r="J222" s="22"/>
    </row>
    <row r="223" spans="1:10" ht="24" customHeight="1" x14ac:dyDescent="0.2">
      <c r="A223" s="25" t="s">
        <v>514</v>
      </c>
      <c r="B223" s="26" t="s">
        <v>513</v>
      </c>
      <c r="C223" s="25" t="s">
        <v>52</v>
      </c>
      <c r="D223" s="25" t="s">
        <v>512</v>
      </c>
      <c r="E223" s="96" t="s">
        <v>511</v>
      </c>
      <c r="F223" s="96"/>
      <c r="G223" s="24" t="s">
        <v>510</v>
      </c>
      <c r="H223" s="23">
        <v>0.23</v>
      </c>
      <c r="I223" s="22"/>
      <c r="J223" s="22"/>
    </row>
    <row r="224" spans="1:10" x14ac:dyDescent="0.2">
      <c r="A224" s="21"/>
      <c r="B224" s="21"/>
      <c r="C224" s="21"/>
      <c r="D224" s="21"/>
      <c r="E224" s="21"/>
      <c r="F224" s="20"/>
      <c r="G224" s="21"/>
      <c r="H224" s="20"/>
      <c r="I224" s="21"/>
      <c r="J224" s="20"/>
    </row>
    <row r="225" spans="1:10" ht="15" thickBot="1" x14ac:dyDescent="0.25">
      <c r="A225" s="21"/>
      <c r="B225" s="21"/>
      <c r="C225" s="21"/>
      <c r="D225" s="21"/>
      <c r="E225" s="21"/>
      <c r="F225" s="20"/>
      <c r="G225" s="21"/>
      <c r="H225" s="93"/>
      <c r="I225" s="93"/>
      <c r="J225" s="20"/>
    </row>
    <row r="226" spans="1:10" ht="0.95" customHeight="1" thickTop="1" x14ac:dyDescent="0.2">
      <c r="A226" s="19"/>
      <c r="B226" s="19"/>
      <c r="C226" s="19"/>
      <c r="D226" s="19"/>
      <c r="E226" s="19"/>
      <c r="F226" s="19"/>
      <c r="G226" s="19"/>
      <c r="H226" s="19"/>
      <c r="I226" s="19"/>
      <c r="J226" s="19"/>
    </row>
    <row r="227" spans="1:10" ht="18" customHeight="1" x14ac:dyDescent="0.2">
      <c r="A227" s="16" t="s">
        <v>428</v>
      </c>
      <c r="B227" s="14" t="s">
        <v>508</v>
      </c>
      <c r="C227" s="16" t="s">
        <v>507</v>
      </c>
      <c r="D227" s="16" t="s">
        <v>7</v>
      </c>
      <c r="E227" s="89" t="s">
        <v>538</v>
      </c>
      <c r="F227" s="89"/>
      <c r="G227" s="15" t="s">
        <v>506</v>
      </c>
      <c r="H227" s="14" t="s">
        <v>505</v>
      </c>
      <c r="I227" s="14" t="s">
        <v>504</v>
      </c>
      <c r="J227" s="14" t="s">
        <v>8</v>
      </c>
    </row>
    <row r="228" spans="1:10" ht="24" customHeight="1" x14ac:dyDescent="0.2">
      <c r="A228" s="9" t="s">
        <v>537</v>
      </c>
      <c r="B228" s="7" t="s">
        <v>427</v>
      </c>
      <c r="C228" s="9" t="s">
        <v>17</v>
      </c>
      <c r="D228" s="9" t="s">
        <v>426</v>
      </c>
      <c r="E228" s="94" t="s">
        <v>1194</v>
      </c>
      <c r="F228" s="94"/>
      <c r="G228" s="8" t="s">
        <v>22</v>
      </c>
      <c r="H228" s="32">
        <v>1</v>
      </c>
      <c r="I228" s="6"/>
      <c r="J228" s="6"/>
    </row>
    <row r="229" spans="1:10" ht="24" customHeight="1" x14ac:dyDescent="0.2">
      <c r="A229" s="30" t="s">
        <v>533</v>
      </c>
      <c r="B229" s="31" t="s">
        <v>532</v>
      </c>
      <c r="C229" s="30" t="s">
        <v>17</v>
      </c>
      <c r="D229" s="30" t="s">
        <v>531</v>
      </c>
      <c r="E229" s="95" t="s">
        <v>530</v>
      </c>
      <c r="F229" s="95"/>
      <c r="G229" s="29" t="s">
        <v>529</v>
      </c>
      <c r="H229" s="28">
        <v>0.23</v>
      </c>
      <c r="I229" s="27"/>
      <c r="J229" s="27"/>
    </row>
    <row r="230" spans="1:10" ht="24" customHeight="1" x14ac:dyDescent="0.2">
      <c r="A230" s="30" t="s">
        <v>533</v>
      </c>
      <c r="B230" s="31" t="s">
        <v>804</v>
      </c>
      <c r="C230" s="30" t="s">
        <v>17</v>
      </c>
      <c r="D230" s="30" t="s">
        <v>803</v>
      </c>
      <c r="E230" s="95" t="s">
        <v>530</v>
      </c>
      <c r="F230" s="95"/>
      <c r="G230" s="29" t="s">
        <v>529</v>
      </c>
      <c r="H230" s="28">
        <v>1.18</v>
      </c>
      <c r="I230" s="27"/>
      <c r="J230" s="27"/>
    </row>
    <row r="231" spans="1:10" ht="24" customHeight="1" x14ac:dyDescent="0.2">
      <c r="A231" s="25" t="s">
        <v>514</v>
      </c>
      <c r="B231" s="26" t="s">
        <v>757</v>
      </c>
      <c r="C231" s="25" t="s">
        <v>17</v>
      </c>
      <c r="D231" s="25" t="s">
        <v>1193</v>
      </c>
      <c r="E231" s="96" t="s">
        <v>515</v>
      </c>
      <c r="F231" s="96"/>
      <c r="G231" s="24" t="s">
        <v>31</v>
      </c>
      <c r="H231" s="23">
        <v>0.05</v>
      </c>
      <c r="I231" s="22"/>
      <c r="J231" s="22"/>
    </row>
    <row r="232" spans="1:10" ht="24" customHeight="1" x14ac:dyDescent="0.2">
      <c r="A232" s="25" t="s">
        <v>514</v>
      </c>
      <c r="B232" s="26" t="s">
        <v>1192</v>
      </c>
      <c r="C232" s="25" t="s">
        <v>17</v>
      </c>
      <c r="D232" s="25" t="s">
        <v>1191</v>
      </c>
      <c r="E232" s="96" t="s">
        <v>515</v>
      </c>
      <c r="F232" s="96"/>
      <c r="G232" s="24" t="s">
        <v>31</v>
      </c>
      <c r="H232" s="23">
        <v>0.20499999999999999</v>
      </c>
      <c r="I232" s="22"/>
      <c r="J232" s="22"/>
    </row>
    <row r="233" spans="1:10" ht="24" customHeight="1" x14ac:dyDescent="0.2">
      <c r="A233" s="25" t="s">
        <v>514</v>
      </c>
      <c r="B233" s="26" t="s">
        <v>1190</v>
      </c>
      <c r="C233" s="25" t="s">
        <v>17</v>
      </c>
      <c r="D233" s="25" t="s">
        <v>1189</v>
      </c>
      <c r="E233" s="96" t="s">
        <v>515</v>
      </c>
      <c r="F233" s="96"/>
      <c r="G233" s="24" t="s">
        <v>564</v>
      </c>
      <c r="H233" s="23">
        <v>0.8</v>
      </c>
      <c r="I233" s="22"/>
      <c r="J233" s="22"/>
    </row>
    <row r="234" spans="1:10" ht="24" customHeight="1" x14ac:dyDescent="0.2">
      <c r="A234" s="25" t="s">
        <v>514</v>
      </c>
      <c r="B234" s="26" t="s">
        <v>1198</v>
      </c>
      <c r="C234" s="25" t="s">
        <v>17</v>
      </c>
      <c r="D234" s="25" t="s">
        <v>1197</v>
      </c>
      <c r="E234" s="96" t="s">
        <v>515</v>
      </c>
      <c r="F234" s="96"/>
      <c r="G234" s="24" t="s">
        <v>22</v>
      </c>
      <c r="H234" s="23">
        <v>1</v>
      </c>
      <c r="I234" s="22"/>
      <c r="J234" s="22"/>
    </row>
    <row r="235" spans="1:10" ht="24" customHeight="1" x14ac:dyDescent="0.2">
      <c r="A235" s="25" t="s">
        <v>514</v>
      </c>
      <c r="B235" s="26" t="s">
        <v>1186</v>
      </c>
      <c r="C235" s="25" t="s">
        <v>52</v>
      </c>
      <c r="D235" s="25" t="s">
        <v>1185</v>
      </c>
      <c r="E235" s="96" t="s">
        <v>511</v>
      </c>
      <c r="F235" s="96"/>
      <c r="G235" s="24" t="s">
        <v>510</v>
      </c>
      <c r="H235" s="23">
        <v>1.18</v>
      </c>
      <c r="I235" s="22"/>
      <c r="J235" s="22"/>
    </row>
    <row r="236" spans="1:10" ht="24" customHeight="1" x14ac:dyDescent="0.2">
      <c r="A236" s="25" t="s">
        <v>514</v>
      </c>
      <c r="B236" s="26" t="s">
        <v>513</v>
      </c>
      <c r="C236" s="25" t="s">
        <v>52</v>
      </c>
      <c r="D236" s="25" t="s">
        <v>512</v>
      </c>
      <c r="E236" s="96" t="s">
        <v>511</v>
      </c>
      <c r="F236" s="96"/>
      <c r="G236" s="24" t="s">
        <v>510</v>
      </c>
      <c r="H236" s="23">
        <v>0.23</v>
      </c>
      <c r="I236" s="22"/>
      <c r="J236" s="22"/>
    </row>
    <row r="237" spans="1:10" x14ac:dyDescent="0.2">
      <c r="A237" s="21"/>
      <c r="B237" s="21"/>
      <c r="C237" s="21"/>
      <c r="D237" s="21"/>
      <c r="E237" s="21"/>
      <c r="F237" s="20"/>
      <c r="G237" s="21"/>
      <c r="H237" s="20"/>
      <c r="I237" s="21"/>
      <c r="J237" s="20"/>
    </row>
    <row r="238" spans="1:10" ht="15" thickBot="1" x14ac:dyDescent="0.25">
      <c r="A238" s="21"/>
      <c r="B238" s="21"/>
      <c r="C238" s="21"/>
      <c r="D238" s="21"/>
      <c r="E238" s="21"/>
      <c r="F238" s="20"/>
      <c r="G238" s="21"/>
      <c r="H238" s="93"/>
      <c r="I238" s="93"/>
      <c r="J238" s="20"/>
    </row>
    <row r="239" spans="1:10" ht="0.95" customHeight="1" thickTop="1" x14ac:dyDescent="0.2">
      <c r="A239" s="19"/>
      <c r="B239" s="19"/>
      <c r="C239" s="19"/>
      <c r="D239" s="19"/>
      <c r="E239" s="19"/>
      <c r="F239" s="19"/>
      <c r="G239" s="19"/>
      <c r="H239" s="19"/>
      <c r="I239" s="19"/>
      <c r="J239" s="19"/>
    </row>
    <row r="240" spans="1:10" ht="18" customHeight="1" x14ac:dyDescent="0.2">
      <c r="A240" s="16" t="s">
        <v>425</v>
      </c>
      <c r="B240" s="14" t="s">
        <v>508</v>
      </c>
      <c r="C240" s="16" t="s">
        <v>507</v>
      </c>
      <c r="D240" s="16" t="s">
        <v>7</v>
      </c>
      <c r="E240" s="89" t="s">
        <v>538</v>
      </c>
      <c r="F240" s="89"/>
      <c r="G240" s="15" t="s">
        <v>506</v>
      </c>
      <c r="H240" s="14" t="s">
        <v>505</v>
      </c>
      <c r="I240" s="14" t="s">
        <v>504</v>
      </c>
      <c r="J240" s="14" t="s">
        <v>8</v>
      </c>
    </row>
    <row r="241" spans="1:10" ht="24" customHeight="1" x14ac:dyDescent="0.2">
      <c r="A241" s="9" t="s">
        <v>537</v>
      </c>
      <c r="B241" s="7" t="s">
        <v>424</v>
      </c>
      <c r="C241" s="9" t="s">
        <v>17</v>
      </c>
      <c r="D241" s="9" t="s">
        <v>423</v>
      </c>
      <c r="E241" s="94" t="s">
        <v>1194</v>
      </c>
      <c r="F241" s="94"/>
      <c r="G241" s="8" t="s">
        <v>22</v>
      </c>
      <c r="H241" s="32">
        <v>1</v>
      </c>
      <c r="I241" s="6"/>
      <c r="J241" s="6"/>
    </row>
    <row r="242" spans="1:10" ht="24" customHeight="1" x14ac:dyDescent="0.2">
      <c r="A242" s="30" t="s">
        <v>533</v>
      </c>
      <c r="B242" s="31" t="s">
        <v>804</v>
      </c>
      <c r="C242" s="30" t="s">
        <v>17</v>
      </c>
      <c r="D242" s="30" t="s">
        <v>803</v>
      </c>
      <c r="E242" s="95" t="s">
        <v>530</v>
      </c>
      <c r="F242" s="95"/>
      <c r="G242" s="29" t="s">
        <v>529</v>
      </c>
      <c r="H242" s="28">
        <v>0.12</v>
      </c>
      <c r="I242" s="27"/>
      <c r="J242" s="27"/>
    </row>
    <row r="243" spans="1:10" ht="24" customHeight="1" x14ac:dyDescent="0.2">
      <c r="A243" s="30" t="s">
        <v>533</v>
      </c>
      <c r="B243" s="31" t="s">
        <v>532</v>
      </c>
      <c r="C243" s="30" t="s">
        <v>17</v>
      </c>
      <c r="D243" s="30" t="s">
        <v>531</v>
      </c>
      <c r="E243" s="95" t="s">
        <v>530</v>
      </c>
      <c r="F243" s="95"/>
      <c r="G243" s="29" t="s">
        <v>529</v>
      </c>
      <c r="H243" s="28">
        <v>0.1</v>
      </c>
      <c r="I243" s="27"/>
      <c r="J243" s="27"/>
    </row>
    <row r="244" spans="1:10" ht="24" customHeight="1" x14ac:dyDescent="0.2">
      <c r="A244" s="25" t="s">
        <v>514</v>
      </c>
      <c r="B244" s="26" t="s">
        <v>757</v>
      </c>
      <c r="C244" s="25" t="s">
        <v>17</v>
      </c>
      <c r="D244" s="25" t="s">
        <v>1193</v>
      </c>
      <c r="E244" s="96" t="s">
        <v>515</v>
      </c>
      <c r="F244" s="96"/>
      <c r="G244" s="24" t="s">
        <v>31</v>
      </c>
      <c r="H244" s="23">
        <v>5.0000000000000001E-3</v>
      </c>
      <c r="I244" s="22"/>
      <c r="J244" s="22"/>
    </row>
    <row r="245" spans="1:10" ht="24" customHeight="1" x14ac:dyDescent="0.2">
      <c r="A245" s="25" t="s">
        <v>514</v>
      </c>
      <c r="B245" s="26" t="s">
        <v>1192</v>
      </c>
      <c r="C245" s="25" t="s">
        <v>17</v>
      </c>
      <c r="D245" s="25" t="s">
        <v>1191</v>
      </c>
      <c r="E245" s="96" t="s">
        <v>515</v>
      </c>
      <c r="F245" s="96"/>
      <c r="G245" s="24" t="s">
        <v>31</v>
      </c>
      <c r="H245" s="23">
        <v>3.2000000000000001E-2</v>
      </c>
      <c r="I245" s="22"/>
      <c r="J245" s="22"/>
    </row>
    <row r="246" spans="1:10" ht="24" customHeight="1" x14ac:dyDescent="0.2">
      <c r="A246" s="25" t="s">
        <v>514</v>
      </c>
      <c r="B246" s="26" t="s">
        <v>1190</v>
      </c>
      <c r="C246" s="25" t="s">
        <v>17</v>
      </c>
      <c r="D246" s="25" t="s">
        <v>1189</v>
      </c>
      <c r="E246" s="96" t="s">
        <v>515</v>
      </c>
      <c r="F246" s="96"/>
      <c r="G246" s="24" t="s">
        <v>564</v>
      </c>
      <c r="H246" s="23">
        <v>7.3999999999999996E-2</v>
      </c>
      <c r="I246" s="22"/>
      <c r="J246" s="22"/>
    </row>
    <row r="247" spans="1:10" ht="24" customHeight="1" x14ac:dyDescent="0.2">
      <c r="A247" s="25" t="s">
        <v>514</v>
      </c>
      <c r="B247" s="26" t="s">
        <v>1196</v>
      </c>
      <c r="C247" s="25" t="s">
        <v>17</v>
      </c>
      <c r="D247" s="25" t="s">
        <v>1195</v>
      </c>
      <c r="E247" s="96" t="s">
        <v>515</v>
      </c>
      <c r="F247" s="96"/>
      <c r="G247" s="24" t="s">
        <v>22</v>
      </c>
      <c r="H247" s="23">
        <v>1</v>
      </c>
      <c r="I247" s="22"/>
      <c r="J247" s="22"/>
    </row>
    <row r="248" spans="1:10" ht="24" customHeight="1" x14ac:dyDescent="0.2">
      <c r="A248" s="25" t="s">
        <v>514</v>
      </c>
      <c r="B248" s="26" t="s">
        <v>1186</v>
      </c>
      <c r="C248" s="25" t="s">
        <v>52</v>
      </c>
      <c r="D248" s="25" t="s">
        <v>1185</v>
      </c>
      <c r="E248" s="96" t="s">
        <v>511</v>
      </c>
      <c r="F248" s="96"/>
      <c r="G248" s="24" t="s">
        <v>510</v>
      </c>
      <c r="H248" s="23">
        <v>0.12</v>
      </c>
      <c r="I248" s="22"/>
      <c r="J248" s="22"/>
    </row>
    <row r="249" spans="1:10" ht="24" customHeight="1" x14ac:dyDescent="0.2">
      <c r="A249" s="25" t="s">
        <v>514</v>
      </c>
      <c r="B249" s="26" t="s">
        <v>513</v>
      </c>
      <c r="C249" s="25" t="s">
        <v>52</v>
      </c>
      <c r="D249" s="25" t="s">
        <v>512</v>
      </c>
      <c r="E249" s="96" t="s">
        <v>511</v>
      </c>
      <c r="F249" s="96"/>
      <c r="G249" s="24" t="s">
        <v>510</v>
      </c>
      <c r="H249" s="23">
        <v>0.1</v>
      </c>
      <c r="I249" s="22"/>
      <c r="J249" s="22"/>
    </row>
    <row r="250" spans="1:10" x14ac:dyDescent="0.2">
      <c r="A250" s="21"/>
      <c r="B250" s="21"/>
      <c r="C250" s="21"/>
      <c r="D250" s="21"/>
      <c r="E250" s="21"/>
      <c r="F250" s="20"/>
      <c r="G250" s="21"/>
      <c r="H250" s="20"/>
      <c r="I250" s="21"/>
      <c r="J250" s="20"/>
    </row>
    <row r="251" spans="1:10" ht="15" thickBot="1" x14ac:dyDescent="0.25">
      <c r="A251" s="21"/>
      <c r="B251" s="21"/>
      <c r="C251" s="21"/>
      <c r="D251" s="21"/>
      <c r="E251" s="21"/>
      <c r="F251" s="20"/>
      <c r="G251" s="21"/>
      <c r="H251" s="93"/>
      <c r="I251" s="93"/>
      <c r="J251" s="20"/>
    </row>
    <row r="252" spans="1:10" ht="0.95" customHeight="1" thickTop="1" x14ac:dyDescent="0.2">
      <c r="A252" s="19"/>
      <c r="B252" s="19"/>
      <c r="C252" s="19"/>
      <c r="D252" s="19"/>
      <c r="E252" s="19"/>
      <c r="F252" s="19"/>
      <c r="G252" s="19"/>
      <c r="H252" s="19"/>
      <c r="I252" s="19"/>
      <c r="J252" s="19"/>
    </row>
    <row r="253" spans="1:10" ht="18" customHeight="1" x14ac:dyDescent="0.2">
      <c r="A253" s="16" t="s">
        <v>422</v>
      </c>
      <c r="B253" s="14" t="s">
        <v>508</v>
      </c>
      <c r="C253" s="16" t="s">
        <v>507</v>
      </c>
      <c r="D253" s="16" t="s">
        <v>7</v>
      </c>
      <c r="E253" s="89" t="s">
        <v>538</v>
      </c>
      <c r="F253" s="89"/>
      <c r="G253" s="15" t="s">
        <v>506</v>
      </c>
      <c r="H253" s="14" t="s">
        <v>505</v>
      </c>
      <c r="I253" s="14" t="s">
        <v>504</v>
      </c>
      <c r="J253" s="14" t="s">
        <v>8</v>
      </c>
    </row>
    <row r="254" spans="1:10" ht="24" customHeight="1" x14ac:dyDescent="0.2">
      <c r="A254" s="9" t="s">
        <v>537</v>
      </c>
      <c r="B254" s="7" t="s">
        <v>421</v>
      </c>
      <c r="C254" s="9" t="s">
        <v>17</v>
      </c>
      <c r="D254" s="9" t="s">
        <v>420</v>
      </c>
      <c r="E254" s="94" t="s">
        <v>1194</v>
      </c>
      <c r="F254" s="94"/>
      <c r="G254" s="8" t="s">
        <v>22</v>
      </c>
      <c r="H254" s="32">
        <v>1</v>
      </c>
      <c r="I254" s="6"/>
      <c r="J254" s="6"/>
    </row>
    <row r="255" spans="1:10" ht="24" customHeight="1" x14ac:dyDescent="0.2">
      <c r="A255" s="30" t="s">
        <v>533</v>
      </c>
      <c r="B255" s="31" t="s">
        <v>532</v>
      </c>
      <c r="C255" s="30" t="s">
        <v>17</v>
      </c>
      <c r="D255" s="30" t="s">
        <v>531</v>
      </c>
      <c r="E255" s="95" t="s">
        <v>530</v>
      </c>
      <c r="F255" s="95"/>
      <c r="G255" s="29" t="s">
        <v>529</v>
      </c>
      <c r="H255" s="28">
        <v>0.23</v>
      </c>
      <c r="I255" s="27"/>
      <c r="J255" s="27"/>
    </row>
    <row r="256" spans="1:10" ht="24" customHeight="1" x14ac:dyDescent="0.2">
      <c r="A256" s="30" t="s">
        <v>533</v>
      </c>
      <c r="B256" s="31" t="s">
        <v>804</v>
      </c>
      <c r="C256" s="30" t="s">
        <v>17</v>
      </c>
      <c r="D256" s="30" t="s">
        <v>803</v>
      </c>
      <c r="E256" s="95" t="s">
        <v>530</v>
      </c>
      <c r="F256" s="95"/>
      <c r="G256" s="29" t="s">
        <v>529</v>
      </c>
      <c r="H256" s="28">
        <v>1.18</v>
      </c>
      <c r="I256" s="27"/>
      <c r="J256" s="27"/>
    </row>
    <row r="257" spans="1:10" ht="24" customHeight="1" x14ac:dyDescent="0.2">
      <c r="A257" s="25" t="s">
        <v>514</v>
      </c>
      <c r="B257" s="26" t="s">
        <v>757</v>
      </c>
      <c r="C257" s="25" t="s">
        <v>17</v>
      </c>
      <c r="D257" s="25" t="s">
        <v>1193</v>
      </c>
      <c r="E257" s="96" t="s">
        <v>515</v>
      </c>
      <c r="F257" s="96"/>
      <c r="G257" s="24" t="s">
        <v>31</v>
      </c>
      <c r="H257" s="23">
        <v>0.05</v>
      </c>
      <c r="I257" s="22"/>
      <c r="J257" s="22"/>
    </row>
    <row r="258" spans="1:10" ht="24" customHeight="1" x14ac:dyDescent="0.2">
      <c r="A258" s="25" t="s">
        <v>514</v>
      </c>
      <c r="B258" s="26" t="s">
        <v>1192</v>
      </c>
      <c r="C258" s="25" t="s">
        <v>17</v>
      </c>
      <c r="D258" s="25" t="s">
        <v>1191</v>
      </c>
      <c r="E258" s="96" t="s">
        <v>515</v>
      </c>
      <c r="F258" s="96"/>
      <c r="G258" s="24" t="s">
        <v>31</v>
      </c>
      <c r="H258" s="23">
        <v>0.20499999999999999</v>
      </c>
      <c r="I258" s="22"/>
      <c r="J258" s="22"/>
    </row>
    <row r="259" spans="1:10" ht="24" customHeight="1" x14ac:dyDescent="0.2">
      <c r="A259" s="25" t="s">
        <v>514</v>
      </c>
      <c r="B259" s="26" t="s">
        <v>1190</v>
      </c>
      <c r="C259" s="25" t="s">
        <v>17</v>
      </c>
      <c r="D259" s="25" t="s">
        <v>1189</v>
      </c>
      <c r="E259" s="96" t="s">
        <v>515</v>
      </c>
      <c r="F259" s="96"/>
      <c r="G259" s="24" t="s">
        <v>564</v>
      </c>
      <c r="H259" s="23">
        <v>0.8</v>
      </c>
      <c r="I259" s="22"/>
      <c r="J259" s="22"/>
    </row>
    <row r="260" spans="1:10" ht="24" customHeight="1" x14ac:dyDescent="0.2">
      <c r="A260" s="25" t="s">
        <v>514</v>
      </c>
      <c r="B260" s="26" t="s">
        <v>1188</v>
      </c>
      <c r="C260" s="25" t="s">
        <v>17</v>
      </c>
      <c r="D260" s="25" t="s">
        <v>1187</v>
      </c>
      <c r="E260" s="96" t="s">
        <v>515</v>
      </c>
      <c r="F260" s="96"/>
      <c r="G260" s="24" t="s">
        <v>22</v>
      </c>
      <c r="H260" s="23">
        <v>1</v>
      </c>
      <c r="I260" s="22"/>
      <c r="J260" s="22"/>
    </row>
    <row r="261" spans="1:10" ht="24" customHeight="1" x14ac:dyDescent="0.2">
      <c r="A261" s="25" t="s">
        <v>514</v>
      </c>
      <c r="B261" s="26" t="s">
        <v>1186</v>
      </c>
      <c r="C261" s="25" t="s">
        <v>52</v>
      </c>
      <c r="D261" s="25" t="s">
        <v>1185</v>
      </c>
      <c r="E261" s="96" t="s">
        <v>511</v>
      </c>
      <c r="F261" s="96"/>
      <c r="G261" s="24" t="s">
        <v>510</v>
      </c>
      <c r="H261" s="23">
        <v>1.18</v>
      </c>
      <c r="I261" s="22"/>
      <c r="J261" s="22"/>
    </row>
    <row r="262" spans="1:10" ht="24" customHeight="1" x14ac:dyDescent="0.2">
      <c r="A262" s="25" t="s">
        <v>514</v>
      </c>
      <c r="B262" s="26" t="s">
        <v>513</v>
      </c>
      <c r="C262" s="25" t="s">
        <v>52</v>
      </c>
      <c r="D262" s="25" t="s">
        <v>512</v>
      </c>
      <c r="E262" s="96" t="s">
        <v>511</v>
      </c>
      <c r="F262" s="96"/>
      <c r="G262" s="24" t="s">
        <v>510</v>
      </c>
      <c r="H262" s="23">
        <v>0.23</v>
      </c>
      <c r="I262" s="22"/>
      <c r="J262" s="22"/>
    </row>
    <row r="263" spans="1:10" x14ac:dyDescent="0.2">
      <c r="A263" s="21"/>
      <c r="B263" s="21"/>
      <c r="C263" s="21"/>
      <c r="D263" s="21"/>
      <c r="E263" s="21"/>
      <c r="F263" s="20"/>
      <c r="G263" s="21"/>
      <c r="H263" s="20"/>
      <c r="I263" s="21"/>
      <c r="J263" s="20"/>
    </row>
    <row r="264" spans="1:10" ht="15" thickBot="1" x14ac:dyDescent="0.25">
      <c r="A264" s="21"/>
      <c r="B264" s="21"/>
      <c r="C264" s="21"/>
      <c r="D264" s="21"/>
      <c r="E264" s="21"/>
      <c r="F264" s="20"/>
      <c r="G264" s="21"/>
      <c r="H264" s="93"/>
      <c r="I264" s="93"/>
      <c r="J264" s="20"/>
    </row>
    <row r="265" spans="1:10" ht="0.95" customHeight="1" thickTop="1" x14ac:dyDescent="0.2">
      <c r="A265" s="19"/>
      <c r="B265" s="19"/>
      <c r="C265" s="19"/>
      <c r="D265" s="19"/>
      <c r="E265" s="19"/>
      <c r="F265" s="19"/>
      <c r="G265" s="19"/>
      <c r="H265" s="19"/>
      <c r="I265" s="19"/>
      <c r="J265" s="19"/>
    </row>
    <row r="266" spans="1:10" ht="18" customHeight="1" x14ac:dyDescent="0.2">
      <c r="A266" s="16" t="s">
        <v>417</v>
      </c>
      <c r="B266" s="14" t="s">
        <v>508</v>
      </c>
      <c r="C266" s="16" t="s">
        <v>507</v>
      </c>
      <c r="D266" s="16" t="s">
        <v>7</v>
      </c>
      <c r="E266" s="89" t="s">
        <v>538</v>
      </c>
      <c r="F266" s="89"/>
      <c r="G266" s="15" t="s">
        <v>506</v>
      </c>
      <c r="H266" s="14" t="s">
        <v>505</v>
      </c>
      <c r="I266" s="14" t="s">
        <v>504</v>
      </c>
      <c r="J266" s="14" t="s">
        <v>8</v>
      </c>
    </row>
    <row r="267" spans="1:10" ht="24" customHeight="1" x14ac:dyDescent="0.2">
      <c r="A267" s="9" t="s">
        <v>537</v>
      </c>
      <c r="B267" s="7" t="s">
        <v>416</v>
      </c>
      <c r="C267" s="9" t="s">
        <v>17</v>
      </c>
      <c r="D267" s="9" t="s">
        <v>415</v>
      </c>
      <c r="E267" s="94" t="s">
        <v>570</v>
      </c>
      <c r="F267" s="94"/>
      <c r="G267" s="8" t="s">
        <v>22</v>
      </c>
      <c r="H267" s="32">
        <v>1</v>
      </c>
      <c r="I267" s="6"/>
      <c r="J267" s="6"/>
    </row>
    <row r="268" spans="1:10" ht="24" customHeight="1" x14ac:dyDescent="0.2">
      <c r="A268" s="30" t="s">
        <v>533</v>
      </c>
      <c r="B268" s="31" t="s">
        <v>778</v>
      </c>
      <c r="C268" s="30" t="s">
        <v>17</v>
      </c>
      <c r="D268" s="30" t="s">
        <v>777</v>
      </c>
      <c r="E268" s="95" t="s">
        <v>774</v>
      </c>
      <c r="F268" s="95"/>
      <c r="G268" s="29" t="s">
        <v>15</v>
      </c>
      <c r="H268" s="28">
        <v>3</v>
      </c>
      <c r="I268" s="27"/>
      <c r="J268" s="27"/>
    </row>
    <row r="269" spans="1:10" ht="24" customHeight="1" x14ac:dyDescent="0.2">
      <c r="A269" s="30" t="s">
        <v>533</v>
      </c>
      <c r="B269" s="31" t="s">
        <v>821</v>
      </c>
      <c r="C269" s="30" t="s">
        <v>17</v>
      </c>
      <c r="D269" s="30" t="s">
        <v>820</v>
      </c>
      <c r="E269" s="95" t="s">
        <v>610</v>
      </c>
      <c r="F269" s="95"/>
      <c r="G269" s="29" t="s">
        <v>31</v>
      </c>
      <c r="H269" s="28">
        <v>0.3</v>
      </c>
      <c r="I269" s="27"/>
      <c r="J269" s="27"/>
    </row>
    <row r="270" spans="1:10" ht="36" customHeight="1" x14ac:dyDescent="0.2">
      <c r="A270" s="30" t="s">
        <v>533</v>
      </c>
      <c r="B270" s="31" t="s">
        <v>757</v>
      </c>
      <c r="C270" s="30" t="s">
        <v>17</v>
      </c>
      <c r="D270" s="30" t="s">
        <v>756</v>
      </c>
      <c r="E270" s="95" t="s">
        <v>755</v>
      </c>
      <c r="F270" s="95"/>
      <c r="G270" s="29" t="s">
        <v>564</v>
      </c>
      <c r="H270" s="28">
        <v>24</v>
      </c>
      <c r="I270" s="27"/>
      <c r="J270" s="27"/>
    </row>
    <row r="271" spans="1:10" ht="48" customHeight="1" x14ac:dyDescent="0.2">
      <c r="A271" s="30" t="s">
        <v>533</v>
      </c>
      <c r="B271" s="31" t="s">
        <v>681</v>
      </c>
      <c r="C271" s="30" t="s">
        <v>17</v>
      </c>
      <c r="D271" s="30" t="s">
        <v>680</v>
      </c>
      <c r="E271" s="95" t="s">
        <v>648</v>
      </c>
      <c r="F271" s="95"/>
      <c r="G271" s="29" t="s">
        <v>15</v>
      </c>
      <c r="H271" s="28">
        <v>3.41</v>
      </c>
      <c r="I271" s="27"/>
      <c r="J271" s="27"/>
    </row>
    <row r="272" spans="1:10" ht="24" customHeight="1" x14ac:dyDescent="0.2">
      <c r="A272" s="30" t="s">
        <v>533</v>
      </c>
      <c r="B272" s="31" t="s">
        <v>39</v>
      </c>
      <c r="C272" s="30" t="s">
        <v>17</v>
      </c>
      <c r="D272" s="30" t="s">
        <v>38</v>
      </c>
      <c r="E272" s="95" t="s">
        <v>597</v>
      </c>
      <c r="F272" s="95"/>
      <c r="G272" s="29" t="s">
        <v>31</v>
      </c>
      <c r="H272" s="28">
        <v>0.06</v>
      </c>
      <c r="I272" s="27"/>
      <c r="J272" s="27"/>
    </row>
    <row r="273" spans="1:10" ht="24" customHeight="1" x14ac:dyDescent="0.2">
      <c r="A273" s="25" t="s">
        <v>514</v>
      </c>
      <c r="B273" s="26" t="s">
        <v>1150</v>
      </c>
      <c r="C273" s="25" t="s">
        <v>17</v>
      </c>
      <c r="D273" s="25" t="s">
        <v>1149</v>
      </c>
      <c r="E273" s="96" t="s">
        <v>515</v>
      </c>
      <c r="F273" s="96"/>
      <c r="G273" s="24" t="s">
        <v>22</v>
      </c>
      <c r="H273" s="23">
        <v>6</v>
      </c>
      <c r="I273" s="22"/>
      <c r="J273" s="22"/>
    </row>
    <row r="274" spans="1:10" x14ac:dyDescent="0.2">
      <c r="A274" s="21"/>
      <c r="B274" s="21"/>
      <c r="C274" s="21"/>
      <c r="D274" s="21"/>
      <c r="E274" s="21"/>
      <c r="F274" s="20"/>
      <c r="G274" s="21"/>
      <c r="H274" s="20"/>
      <c r="I274" s="21"/>
      <c r="J274" s="20"/>
    </row>
    <row r="275" spans="1:10" ht="15" thickBot="1" x14ac:dyDescent="0.25">
      <c r="A275" s="21"/>
      <c r="B275" s="21"/>
      <c r="C275" s="21"/>
      <c r="D275" s="21"/>
      <c r="E275" s="21"/>
      <c r="F275" s="20"/>
      <c r="G275" s="21"/>
      <c r="H275" s="93"/>
      <c r="I275" s="93"/>
      <c r="J275" s="20"/>
    </row>
    <row r="276" spans="1:10" ht="0.95" customHeight="1" thickTop="1" x14ac:dyDescent="0.2">
      <c r="A276" s="19"/>
      <c r="B276" s="19"/>
      <c r="C276" s="19"/>
      <c r="D276" s="19"/>
      <c r="E276" s="19"/>
      <c r="F276" s="19"/>
      <c r="G276" s="19"/>
      <c r="H276" s="19"/>
      <c r="I276" s="19"/>
      <c r="J276" s="19"/>
    </row>
    <row r="277" spans="1:10" ht="18" customHeight="1" x14ac:dyDescent="0.2">
      <c r="A277" s="16" t="s">
        <v>414</v>
      </c>
      <c r="B277" s="14" t="s">
        <v>508</v>
      </c>
      <c r="C277" s="16" t="s">
        <v>507</v>
      </c>
      <c r="D277" s="16" t="s">
        <v>7</v>
      </c>
      <c r="E277" s="89" t="s">
        <v>538</v>
      </c>
      <c r="F277" s="89"/>
      <c r="G277" s="15" t="s">
        <v>506</v>
      </c>
      <c r="H277" s="14" t="s">
        <v>505</v>
      </c>
      <c r="I277" s="14" t="s">
        <v>504</v>
      </c>
      <c r="J277" s="14" t="s">
        <v>8</v>
      </c>
    </row>
    <row r="278" spans="1:10" ht="24" customHeight="1" x14ac:dyDescent="0.2">
      <c r="A278" s="9" t="s">
        <v>537</v>
      </c>
      <c r="B278" s="7" t="s">
        <v>413</v>
      </c>
      <c r="C278" s="9" t="s">
        <v>17</v>
      </c>
      <c r="D278" s="9" t="s">
        <v>412</v>
      </c>
      <c r="E278" s="94" t="s">
        <v>893</v>
      </c>
      <c r="F278" s="94"/>
      <c r="G278" s="8" t="s">
        <v>22</v>
      </c>
      <c r="H278" s="32">
        <v>1</v>
      </c>
      <c r="I278" s="6"/>
      <c r="J278" s="6"/>
    </row>
    <row r="279" spans="1:10" ht="24" customHeight="1" x14ac:dyDescent="0.2">
      <c r="A279" s="25" t="s">
        <v>514</v>
      </c>
      <c r="B279" s="26" t="s">
        <v>1184</v>
      </c>
      <c r="C279" s="25" t="s">
        <v>17</v>
      </c>
      <c r="D279" s="25" t="s">
        <v>1183</v>
      </c>
      <c r="E279" s="96" t="s">
        <v>515</v>
      </c>
      <c r="F279" s="96"/>
      <c r="G279" s="24" t="s">
        <v>22</v>
      </c>
      <c r="H279" s="23">
        <v>1</v>
      </c>
      <c r="I279" s="22"/>
      <c r="J279" s="22"/>
    </row>
    <row r="280" spans="1:10" x14ac:dyDescent="0.2">
      <c r="A280" s="21"/>
      <c r="B280" s="21"/>
      <c r="C280" s="21"/>
      <c r="D280" s="21"/>
      <c r="E280" s="21"/>
      <c r="F280" s="20"/>
      <c r="G280" s="21"/>
      <c r="H280" s="20"/>
      <c r="I280" s="21"/>
      <c r="J280" s="20"/>
    </row>
    <row r="281" spans="1:10" ht="15" thickBot="1" x14ac:dyDescent="0.25">
      <c r="A281" s="21"/>
      <c r="B281" s="21"/>
      <c r="C281" s="21"/>
      <c r="D281" s="21"/>
      <c r="E281" s="21"/>
      <c r="F281" s="20"/>
      <c r="G281" s="21"/>
      <c r="H281" s="93"/>
      <c r="I281" s="93"/>
      <c r="J281" s="20"/>
    </row>
    <row r="282" spans="1:10" ht="0.95" customHeight="1" thickTop="1" x14ac:dyDescent="0.2">
      <c r="A282" s="19"/>
      <c r="B282" s="19"/>
      <c r="C282" s="19"/>
      <c r="D282" s="19"/>
      <c r="E282" s="19"/>
      <c r="F282" s="19"/>
      <c r="G282" s="19"/>
      <c r="H282" s="19"/>
      <c r="I282" s="19"/>
      <c r="J282" s="19"/>
    </row>
    <row r="283" spans="1:10" ht="18" customHeight="1" x14ac:dyDescent="0.2">
      <c r="A283" s="16" t="s">
        <v>411</v>
      </c>
      <c r="B283" s="14" t="s">
        <v>508</v>
      </c>
      <c r="C283" s="16" t="s">
        <v>507</v>
      </c>
      <c r="D283" s="16" t="s">
        <v>7</v>
      </c>
      <c r="E283" s="89" t="s">
        <v>538</v>
      </c>
      <c r="F283" s="89"/>
      <c r="G283" s="15" t="s">
        <v>506</v>
      </c>
      <c r="H283" s="14" t="s">
        <v>505</v>
      </c>
      <c r="I283" s="14" t="s">
        <v>504</v>
      </c>
      <c r="J283" s="14" t="s">
        <v>8</v>
      </c>
    </row>
    <row r="284" spans="1:10" ht="24" customHeight="1" x14ac:dyDescent="0.2">
      <c r="A284" s="9" t="s">
        <v>537</v>
      </c>
      <c r="B284" s="7" t="s">
        <v>410</v>
      </c>
      <c r="C284" s="9" t="s">
        <v>17</v>
      </c>
      <c r="D284" s="9" t="s">
        <v>409</v>
      </c>
      <c r="E284" s="94" t="s">
        <v>893</v>
      </c>
      <c r="F284" s="94"/>
      <c r="G284" s="8" t="s">
        <v>22</v>
      </c>
      <c r="H284" s="32">
        <v>1</v>
      </c>
      <c r="I284" s="6"/>
      <c r="J284" s="6"/>
    </row>
    <row r="285" spans="1:10" ht="24" customHeight="1" x14ac:dyDescent="0.2">
      <c r="A285" s="25" t="s">
        <v>514</v>
      </c>
      <c r="B285" s="26" t="s">
        <v>1182</v>
      </c>
      <c r="C285" s="25" t="s">
        <v>17</v>
      </c>
      <c r="D285" s="25" t="s">
        <v>409</v>
      </c>
      <c r="E285" s="96" t="s">
        <v>515</v>
      </c>
      <c r="F285" s="96"/>
      <c r="G285" s="24" t="s">
        <v>22</v>
      </c>
      <c r="H285" s="23">
        <v>1</v>
      </c>
      <c r="I285" s="22"/>
      <c r="J285" s="22"/>
    </row>
    <row r="286" spans="1:10" x14ac:dyDescent="0.2">
      <c r="A286" s="21"/>
      <c r="B286" s="21"/>
      <c r="C286" s="21"/>
      <c r="D286" s="21"/>
      <c r="E286" s="21"/>
      <c r="F286" s="20"/>
      <c r="G286" s="21"/>
      <c r="H286" s="20"/>
      <c r="I286" s="21"/>
      <c r="J286" s="20"/>
    </row>
    <row r="287" spans="1:10" ht="15" thickBot="1" x14ac:dyDescent="0.25">
      <c r="A287" s="21"/>
      <c r="B287" s="21"/>
      <c r="C287" s="21"/>
      <c r="D287" s="21"/>
      <c r="E287" s="21"/>
      <c r="F287" s="20"/>
      <c r="G287" s="21"/>
      <c r="H287" s="93"/>
      <c r="I287" s="93"/>
      <c r="J287" s="20"/>
    </row>
    <row r="288" spans="1:10" ht="0.95" customHeight="1" thickTop="1" x14ac:dyDescent="0.2">
      <c r="A288" s="19"/>
      <c r="B288" s="19"/>
      <c r="C288" s="19"/>
      <c r="D288" s="19"/>
      <c r="E288" s="19"/>
      <c r="F288" s="19"/>
      <c r="G288" s="19"/>
      <c r="H288" s="19"/>
      <c r="I288" s="19"/>
      <c r="J288" s="19"/>
    </row>
    <row r="289" spans="1:10" ht="18" customHeight="1" x14ac:dyDescent="0.2">
      <c r="A289" s="16" t="s">
        <v>408</v>
      </c>
      <c r="B289" s="14" t="s">
        <v>508</v>
      </c>
      <c r="C289" s="16" t="s">
        <v>507</v>
      </c>
      <c r="D289" s="16" t="s">
        <v>7</v>
      </c>
      <c r="E289" s="89" t="s">
        <v>538</v>
      </c>
      <c r="F289" s="89"/>
      <c r="G289" s="15" t="s">
        <v>506</v>
      </c>
      <c r="H289" s="14" t="s">
        <v>505</v>
      </c>
      <c r="I289" s="14" t="s">
        <v>504</v>
      </c>
      <c r="J289" s="14" t="s">
        <v>8</v>
      </c>
    </row>
    <row r="290" spans="1:10" ht="36" customHeight="1" x14ac:dyDescent="0.2">
      <c r="A290" s="9" t="s">
        <v>537</v>
      </c>
      <c r="B290" s="7" t="s">
        <v>407</v>
      </c>
      <c r="C290" s="9" t="s">
        <v>17</v>
      </c>
      <c r="D290" s="9" t="s">
        <v>406</v>
      </c>
      <c r="E290" s="94" t="s">
        <v>893</v>
      </c>
      <c r="F290" s="94"/>
      <c r="G290" s="8" t="s">
        <v>22</v>
      </c>
      <c r="H290" s="32">
        <v>1</v>
      </c>
      <c r="I290" s="6"/>
      <c r="J290" s="6"/>
    </row>
    <row r="291" spans="1:10" ht="24" customHeight="1" x14ac:dyDescent="0.2">
      <c r="A291" s="30" t="s">
        <v>533</v>
      </c>
      <c r="B291" s="31" t="s">
        <v>825</v>
      </c>
      <c r="C291" s="30" t="s">
        <v>17</v>
      </c>
      <c r="D291" s="30" t="s">
        <v>824</v>
      </c>
      <c r="E291" s="95" t="s">
        <v>610</v>
      </c>
      <c r="F291" s="95"/>
      <c r="G291" s="29" t="s">
        <v>31</v>
      </c>
      <c r="H291" s="28">
        <v>0.18</v>
      </c>
      <c r="I291" s="27"/>
      <c r="J291" s="27"/>
    </row>
    <row r="292" spans="1:10" ht="24" customHeight="1" x14ac:dyDescent="0.2">
      <c r="A292" s="30" t="s">
        <v>533</v>
      </c>
      <c r="B292" s="31" t="s">
        <v>39</v>
      </c>
      <c r="C292" s="30" t="s">
        <v>17</v>
      </c>
      <c r="D292" s="30" t="s">
        <v>38</v>
      </c>
      <c r="E292" s="95" t="s">
        <v>597</v>
      </c>
      <c r="F292" s="95"/>
      <c r="G292" s="29" t="s">
        <v>31</v>
      </c>
      <c r="H292" s="28">
        <v>0.18</v>
      </c>
      <c r="I292" s="27"/>
      <c r="J292" s="27"/>
    </row>
    <row r="293" spans="1:10" ht="24" customHeight="1" x14ac:dyDescent="0.2">
      <c r="A293" s="30" t="s">
        <v>533</v>
      </c>
      <c r="B293" s="31" t="s">
        <v>606</v>
      </c>
      <c r="C293" s="30" t="s">
        <v>17</v>
      </c>
      <c r="D293" s="30" t="s">
        <v>605</v>
      </c>
      <c r="E293" s="95" t="s">
        <v>530</v>
      </c>
      <c r="F293" s="95"/>
      <c r="G293" s="29" t="s">
        <v>529</v>
      </c>
      <c r="H293" s="28">
        <v>1</v>
      </c>
      <c r="I293" s="27"/>
      <c r="J293" s="27"/>
    </row>
    <row r="294" spans="1:10" ht="36" customHeight="1" x14ac:dyDescent="0.2">
      <c r="A294" s="25" t="s">
        <v>514</v>
      </c>
      <c r="B294" s="26" t="s">
        <v>1181</v>
      </c>
      <c r="C294" s="25" t="s">
        <v>17</v>
      </c>
      <c r="D294" s="25" t="s">
        <v>1180</v>
      </c>
      <c r="E294" s="96" t="s">
        <v>515</v>
      </c>
      <c r="F294" s="96"/>
      <c r="G294" s="24" t="s">
        <v>22</v>
      </c>
      <c r="H294" s="23">
        <v>1</v>
      </c>
      <c r="I294" s="22"/>
      <c r="J294" s="22"/>
    </row>
    <row r="295" spans="1:10" ht="24" customHeight="1" x14ac:dyDescent="0.2">
      <c r="A295" s="25" t="s">
        <v>514</v>
      </c>
      <c r="B295" s="26" t="s">
        <v>604</v>
      </c>
      <c r="C295" s="25" t="s">
        <v>52</v>
      </c>
      <c r="D295" s="25" t="s">
        <v>603</v>
      </c>
      <c r="E295" s="96" t="s">
        <v>511</v>
      </c>
      <c r="F295" s="96"/>
      <c r="G295" s="24" t="s">
        <v>510</v>
      </c>
      <c r="H295" s="23">
        <v>1</v>
      </c>
      <c r="I295" s="22"/>
      <c r="J295" s="22"/>
    </row>
    <row r="296" spans="1:10" x14ac:dyDescent="0.2">
      <c r="A296" s="21"/>
      <c r="B296" s="21"/>
      <c r="C296" s="21"/>
      <c r="D296" s="21"/>
      <c r="E296" s="21"/>
      <c r="F296" s="20"/>
      <c r="G296" s="21"/>
      <c r="H296" s="20"/>
      <c r="I296" s="21"/>
      <c r="J296" s="20"/>
    </row>
    <row r="297" spans="1:10" ht="15" thickBot="1" x14ac:dyDescent="0.25">
      <c r="A297" s="21"/>
      <c r="B297" s="21"/>
      <c r="C297" s="21"/>
      <c r="D297" s="21"/>
      <c r="E297" s="21"/>
      <c r="F297" s="20"/>
      <c r="G297" s="21"/>
      <c r="H297" s="93"/>
      <c r="I297" s="93"/>
      <c r="J297" s="20"/>
    </row>
    <row r="298" spans="1:10" ht="0.95" customHeight="1" thickTop="1" x14ac:dyDescent="0.2">
      <c r="A298" s="19"/>
      <c r="B298" s="19"/>
      <c r="C298" s="19"/>
      <c r="D298" s="19"/>
      <c r="E298" s="19"/>
      <c r="F298" s="19"/>
      <c r="G298" s="19"/>
      <c r="H298" s="19"/>
      <c r="I298" s="19"/>
      <c r="J298" s="19"/>
    </row>
    <row r="299" spans="1:10" ht="18" customHeight="1" x14ac:dyDescent="0.2">
      <c r="A299" s="16" t="s">
        <v>405</v>
      </c>
      <c r="B299" s="14" t="s">
        <v>508</v>
      </c>
      <c r="C299" s="16" t="s">
        <v>507</v>
      </c>
      <c r="D299" s="16" t="s">
        <v>7</v>
      </c>
      <c r="E299" s="89" t="s">
        <v>538</v>
      </c>
      <c r="F299" s="89"/>
      <c r="G299" s="15" t="s">
        <v>506</v>
      </c>
      <c r="H299" s="14" t="s">
        <v>505</v>
      </c>
      <c r="I299" s="14" t="s">
        <v>504</v>
      </c>
      <c r="J299" s="14" t="s">
        <v>8</v>
      </c>
    </row>
    <row r="300" spans="1:10" ht="24" customHeight="1" x14ac:dyDescent="0.2">
      <c r="A300" s="9" t="s">
        <v>537</v>
      </c>
      <c r="B300" s="7" t="s">
        <v>404</v>
      </c>
      <c r="C300" s="9" t="s">
        <v>17</v>
      </c>
      <c r="D300" s="9" t="s">
        <v>403</v>
      </c>
      <c r="E300" s="94" t="s">
        <v>893</v>
      </c>
      <c r="F300" s="94"/>
      <c r="G300" s="8" t="s">
        <v>22</v>
      </c>
      <c r="H300" s="32">
        <v>1</v>
      </c>
      <c r="I300" s="6"/>
      <c r="J300" s="6"/>
    </row>
    <row r="301" spans="1:10" ht="24" customHeight="1" x14ac:dyDescent="0.2">
      <c r="A301" s="25" t="s">
        <v>514</v>
      </c>
      <c r="B301" s="26" t="s">
        <v>1179</v>
      </c>
      <c r="C301" s="25" t="s">
        <v>17</v>
      </c>
      <c r="D301" s="25" t="s">
        <v>1178</v>
      </c>
      <c r="E301" s="96" t="s">
        <v>515</v>
      </c>
      <c r="F301" s="96"/>
      <c r="G301" s="24" t="s">
        <v>22</v>
      </c>
      <c r="H301" s="23">
        <v>1</v>
      </c>
      <c r="I301" s="22"/>
      <c r="J301" s="22"/>
    </row>
    <row r="302" spans="1:10" x14ac:dyDescent="0.2">
      <c r="A302" s="21"/>
      <c r="B302" s="21"/>
      <c r="C302" s="21"/>
      <c r="D302" s="21"/>
      <c r="E302" s="21"/>
      <c r="F302" s="20"/>
      <c r="G302" s="21"/>
      <c r="H302" s="20"/>
      <c r="I302" s="21"/>
      <c r="J302" s="20"/>
    </row>
    <row r="303" spans="1:10" ht="15" thickBot="1" x14ac:dyDescent="0.25">
      <c r="A303" s="21"/>
      <c r="B303" s="21"/>
      <c r="C303" s="21"/>
      <c r="D303" s="21"/>
      <c r="E303" s="21"/>
      <c r="F303" s="20"/>
      <c r="G303" s="21"/>
      <c r="H303" s="93"/>
      <c r="I303" s="93"/>
      <c r="J303" s="20"/>
    </row>
    <row r="304" spans="1:10" ht="0.95" customHeight="1" thickTop="1" x14ac:dyDescent="0.2">
      <c r="A304" s="19"/>
      <c r="B304" s="19"/>
      <c r="C304" s="19"/>
      <c r="D304" s="19"/>
      <c r="E304" s="19"/>
      <c r="F304" s="19"/>
      <c r="G304" s="19"/>
      <c r="H304" s="19"/>
      <c r="I304" s="19"/>
      <c r="J304" s="19"/>
    </row>
    <row r="305" spans="1:10" ht="18" customHeight="1" x14ac:dyDescent="0.2">
      <c r="A305" s="16" t="s">
        <v>402</v>
      </c>
      <c r="B305" s="14" t="s">
        <v>508</v>
      </c>
      <c r="C305" s="16" t="s">
        <v>507</v>
      </c>
      <c r="D305" s="16" t="s">
        <v>7</v>
      </c>
      <c r="E305" s="89" t="s">
        <v>538</v>
      </c>
      <c r="F305" s="89"/>
      <c r="G305" s="15" t="s">
        <v>506</v>
      </c>
      <c r="H305" s="14" t="s">
        <v>505</v>
      </c>
      <c r="I305" s="14" t="s">
        <v>504</v>
      </c>
      <c r="J305" s="14" t="s">
        <v>8</v>
      </c>
    </row>
    <row r="306" spans="1:10" ht="48" customHeight="1" x14ac:dyDescent="0.2">
      <c r="A306" s="9" t="s">
        <v>537</v>
      </c>
      <c r="B306" s="7" t="s">
        <v>401</v>
      </c>
      <c r="C306" s="9" t="s">
        <v>17</v>
      </c>
      <c r="D306" s="9" t="s">
        <v>400</v>
      </c>
      <c r="E306" s="94" t="s">
        <v>893</v>
      </c>
      <c r="F306" s="94"/>
      <c r="G306" s="8" t="s">
        <v>387</v>
      </c>
      <c r="H306" s="32">
        <v>1</v>
      </c>
      <c r="I306" s="6"/>
      <c r="J306" s="6"/>
    </row>
    <row r="307" spans="1:10" ht="24" customHeight="1" x14ac:dyDescent="0.2">
      <c r="A307" s="30" t="s">
        <v>533</v>
      </c>
      <c r="B307" s="31" t="s">
        <v>825</v>
      </c>
      <c r="C307" s="30" t="s">
        <v>17</v>
      </c>
      <c r="D307" s="30" t="s">
        <v>824</v>
      </c>
      <c r="E307" s="95" t="s">
        <v>610</v>
      </c>
      <c r="F307" s="95"/>
      <c r="G307" s="29" t="s">
        <v>31</v>
      </c>
      <c r="H307" s="28">
        <v>0.18</v>
      </c>
      <c r="I307" s="27"/>
      <c r="J307" s="27"/>
    </row>
    <row r="308" spans="1:10" ht="24" customHeight="1" x14ac:dyDescent="0.2">
      <c r="A308" s="30" t="s">
        <v>533</v>
      </c>
      <c r="B308" s="31" t="s">
        <v>39</v>
      </c>
      <c r="C308" s="30" t="s">
        <v>17</v>
      </c>
      <c r="D308" s="30" t="s">
        <v>38</v>
      </c>
      <c r="E308" s="95" t="s">
        <v>597</v>
      </c>
      <c r="F308" s="95"/>
      <c r="G308" s="29" t="s">
        <v>31</v>
      </c>
      <c r="H308" s="28">
        <v>0.18</v>
      </c>
      <c r="I308" s="27"/>
      <c r="J308" s="27"/>
    </row>
    <row r="309" spans="1:10" ht="24" customHeight="1" x14ac:dyDescent="0.2">
      <c r="A309" s="30" t="s">
        <v>533</v>
      </c>
      <c r="B309" s="31" t="s">
        <v>606</v>
      </c>
      <c r="C309" s="30" t="s">
        <v>17</v>
      </c>
      <c r="D309" s="30" t="s">
        <v>605</v>
      </c>
      <c r="E309" s="95" t="s">
        <v>530</v>
      </c>
      <c r="F309" s="95"/>
      <c r="G309" s="29" t="s">
        <v>529</v>
      </c>
      <c r="H309" s="28">
        <v>1</v>
      </c>
      <c r="I309" s="27"/>
      <c r="J309" s="27"/>
    </row>
    <row r="310" spans="1:10" ht="36" customHeight="1" x14ac:dyDescent="0.2">
      <c r="A310" s="25" t="s">
        <v>514</v>
      </c>
      <c r="B310" s="26" t="s">
        <v>1177</v>
      </c>
      <c r="C310" s="25" t="s">
        <v>17</v>
      </c>
      <c r="D310" s="25" t="s">
        <v>1176</v>
      </c>
      <c r="E310" s="96" t="s">
        <v>515</v>
      </c>
      <c r="F310" s="96"/>
      <c r="G310" s="24" t="s">
        <v>22</v>
      </c>
      <c r="H310" s="23">
        <v>1</v>
      </c>
      <c r="I310" s="22"/>
      <c r="J310" s="22"/>
    </row>
    <row r="311" spans="1:10" ht="24" customHeight="1" x14ac:dyDescent="0.2">
      <c r="A311" s="25" t="s">
        <v>514</v>
      </c>
      <c r="B311" s="26" t="s">
        <v>604</v>
      </c>
      <c r="C311" s="25" t="s">
        <v>52</v>
      </c>
      <c r="D311" s="25" t="s">
        <v>603</v>
      </c>
      <c r="E311" s="96" t="s">
        <v>511</v>
      </c>
      <c r="F311" s="96"/>
      <c r="G311" s="24" t="s">
        <v>510</v>
      </c>
      <c r="H311" s="23">
        <v>1</v>
      </c>
      <c r="I311" s="22"/>
      <c r="J311" s="22"/>
    </row>
    <row r="312" spans="1:10" x14ac:dyDescent="0.2">
      <c r="A312" s="21"/>
      <c r="B312" s="21"/>
      <c r="C312" s="21"/>
      <c r="D312" s="21"/>
      <c r="E312" s="21"/>
      <c r="F312" s="20"/>
      <c r="G312" s="21"/>
      <c r="H312" s="20"/>
      <c r="I312" s="21"/>
      <c r="J312" s="20"/>
    </row>
    <row r="313" spans="1:10" ht="15" thickBot="1" x14ac:dyDescent="0.25">
      <c r="A313" s="21"/>
      <c r="B313" s="21"/>
      <c r="C313" s="21"/>
      <c r="D313" s="21"/>
      <c r="E313" s="21"/>
      <c r="F313" s="20"/>
      <c r="G313" s="21"/>
      <c r="H313" s="93"/>
      <c r="I313" s="93"/>
      <c r="J313" s="20"/>
    </row>
    <row r="314" spans="1:10" ht="0.95" customHeight="1" thickTop="1" x14ac:dyDescent="0.2">
      <c r="A314" s="19"/>
      <c r="B314" s="19"/>
      <c r="C314" s="19"/>
      <c r="D314" s="19"/>
      <c r="E314" s="19"/>
      <c r="F314" s="19"/>
      <c r="G314" s="19"/>
      <c r="H314" s="19"/>
      <c r="I314" s="19"/>
      <c r="J314" s="19"/>
    </row>
    <row r="315" spans="1:10" ht="18" customHeight="1" x14ac:dyDescent="0.2">
      <c r="A315" s="16" t="s">
        <v>399</v>
      </c>
      <c r="B315" s="14" t="s">
        <v>508</v>
      </c>
      <c r="C315" s="16" t="s">
        <v>507</v>
      </c>
      <c r="D315" s="16" t="s">
        <v>7</v>
      </c>
      <c r="E315" s="89" t="s">
        <v>538</v>
      </c>
      <c r="F315" s="89"/>
      <c r="G315" s="15" t="s">
        <v>506</v>
      </c>
      <c r="H315" s="14" t="s">
        <v>505</v>
      </c>
      <c r="I315" s="14" t="s">
        <v>504</v>
      </c>
      <c r="J315" s="14" t="s">
        <v>8</v>
      </c>
    </row>
    <row r="316" spans="1:10" ht="24" customHeight="1" x14ac:dyDescent="0.2">
      <c r="A316" s="9" t="s">
        <v>537</v>
      </c>
      <c r="B316" s="7" t="s">
        <v>398</v>
      </c>
      <c r="C316" s="9" t="s">
        <v>17</v>
      </c>
      <c r="D316" s="9" t="s">
        <v>397</v>
      </c>
      <c r="E316" s="94" t="s">
        <v>893</v>
      </c>
      <c r="F316" s="94"/>
      <c r="G316" s="8" t="s">
        <v>387</v>
      </c>
      <c r="H316" s="32">
        <v>1</v>
      </c>
      <c r="I316" s="6"/>
      <c r="J316" s="6"/>
    </row>
    <row r="317" spans="1:10" ht="24" customHeight="1" x14ac:dyDescent="0.2">
      <c r="A317" s="30" t="s">
        <v>533</v>
      </c>
      <c r="B317" s="31" t="s">
        <v>825</v>
      </c>
      <c r="C317" s="30" t="s">
        <v>17</v>
      </c>
      <c r="D317" s="30" t="s">
        <v>824</v>
      </c>
      <c r="E317" s="95" t="s">
        <v>610</v>
      </c>
      <c r="F317" s="95"/>
      <c r="G317" s="29" t="s">
        <v>31</v>
      </c>
      <c r="H317" s="28">
        <v>0.18</v>
      </c>
      <c r="I317" s="27"/>
      <c r="J317" s="27"/>
    </row>
    <row r="318" spans="1:10" ht="24" customHeight="1" x14ac:dyDescent="0.2">
      <c r="A318" s="30" t="s">
        <v>533</v>
      </c>
      <c r="B318" s="31" t="s">
        <v>39</v>
      </c>
      <c r="C318" s="30" t="s">
        <v>17</v>
      </c>
      <c r="D318" s="30" t="s">
        <v>38</v>
      </c>
      <c r="E318" s="95" t="s">
        <v>597</v>
      </c>
      <c r="F318" s="95"/>
      <c r="G318" s="29" t="s">
        <v>31</v>
      </c>
      <c r="H318" s="28">
        <v>0.18</v>
      </c>
      <c r="I318" s="27"/>
      <c r="J318" s="27"/>
    </row>
    <row r="319" spans="1:10" ht="24" customHeight="1" x14ac:dyDescent="0.2">
      <c r="A319" s="30" t="s">
        <v>533</v>
      </c>
      <c r="B319" s="31" t="s">
        <v>606</v>
      </c>
      <c r="C319" s="30" t="s">
        <v>17</v>
      </c>
      <c r="D319" s="30" t="s">
        <v>605</v>
      </c>
      <c r="E319" s="95" t="s">
        <v>530</v>
      </c>
      <c r="F319" s="95"/>
      <c r="G319" s="29" t="s">
        <v>529</v>
      </c>
      <c r="H319" s="28">
        <v>1</v>
      </c>
      <c r="I319" s="27"/>
      <c r="J319" s="27"/>
    </row>
    <row r="320" spans="1:10" ht="24" customHeight="1" x14ac:dyDescent="0.2">
      <c r="A320" s="25" t="s">
        <v>514</v>
      </c>
      <c r="B320" s="26" t="s">
        <v>1175</v>
      </c>
      <c r="C320" s="25" t="s">
        <v>17</v>
      </c>
      <c r="D320" s="25" t="s">
        <v>1174</v>
      </c>
      <c r="E320" s="96" t="s">
        <v>515</v>
      </c>
      <c r="F320" s="96"/>
      <c r="G320" s="24" t="s">
        <v>22</v>
      </c>
      <c r="H320" s="23">
        <v>1</v>
      </c>
      <c r="I320" s="22"/>
      <c r="J320" s="22"/>
    </row>
    <row r="321" spans="1:10" ht="24" customHeight="1" x14ac:dyDescent="0.2">
      <c r="A321" s="25" t="s">
        <v>514</v>
      </c>
      <c r="B321" s="26" t="s">
        <v>604</v>
      </c>
      <c r="C321" s="25" t="s">
        <v>52</v>
      </c>
      <c r="D321" s="25" t="s">
        <v>603</v>
      </c>
      <c r="E321" s="96" t="s">
        <v>511</v>
      </c>
      <c r="F321" s="96"/>
      <c r="G321" s="24" t="s">
        <v>510</v>
      </c>
      <c r="H321" s="23">
        <v>1</v>
      </c>
      <c r="I321" s="22"/>
      <c r="J321" s="22"/>
    </row>
    <row r="322" spans="1:10" x14ac:dyDescent="0.2">
      <c r="A322" s="21"/>
      <c r="B322" s="21"/>
      <c r="C322" s="21"/>
      <c r="D322" s="21"/>
      <c r="E322" s="21"/>
      <c r="F322" s="20"/>
      <c r="G322" s="21"/>
      <c r="H322" s="20"/>
      <c r="I322" s="21"/>
      <c r="J322" s="20"/>
    </row>
    <row r="323" spans="1:10" ht="15" thickBot="1" x14ac:dyDescent="0.25">
      <c r="A323" s="21"/>
      <c r="B323" s="21"/>
      <c r="C323" s="21"/>
      <c r="D323" s="21"/>
      <c r="E323" s="21"/>
      <c r="F323" s="20"/>
      <c r="G323" s="21"/>
      <c r="H323" s="93"/>
      <c r="I323" s="93"/>
      <c r="J323" s="20"/>
    </row>
    <row r="324" spans="1:10" ht="0.95" customHeight="1" thickTop="1" x14ac:dyDescent="0.2">
      <c r="A324" s="19"/>
      <c r="B324" s="19"/>
      <c r="C324" s="19"/>
      <c r="D324" s="19"/>
      <c r="E324" s="19"/>
      <c r="F324" s="19"/>
      <c r="G324" s="19"/>
      <c r="H324" s="19"/>
      <c r="I324" s="19"/>
      <c r="J324" s="19"/>
    </row>
    <row r="325" spans="1:10" ht="18" customHeight="1" x14ac:dyDescent="0.2">
      <c r="A325" s="16" t="s">
        <v>396</v>
      </c>
      <c r="B325" s="14" t="s">
        <v>508</v>
      </c>
      <c r="C325" s="16" t="s">
        <v>507</v>
      </c>
      <c r="D325" s="16" t="s">
        <v>7</v>
      </c>
      <c r="E325" s="89" t="s">
        <v>538</v>
      </c>
      <c r="F325" s="89"/>
      <c r="G325" s="15" t="s">
        <v>506</v>
      </c>
      <c r="H325" s="14" t="s">
        <v>505</v>
      </c>
      <c r="I325" s="14" t="s">
        <v>504</v>
      </c>
      <c r="J325" s="14" t="s">
        <v>8</v>
      </c>
    </row>
    <row r="326" spans="1:10" ht="36" customHeight="1" x14ac:dyDescent="0.2">
      <c r="A326" s="9" t="s">
        <v>537</v>
      </c>
      <c r="B326" s="7" t="s">
        <v>395</v>
      </c>
      <c r="C326" s="9" t="s">
        <v>17</v>
      </c>
      <c r="D326" s="9" t="s">
        <v>394</v>
      </c>
      <c r="E326" s="94" t="s">
        <v>893</v>
      </c>
      <c r="F326" s="94"/>
      <c r="G326" s="8" t="s">
        <v>387</v>
      </c>
      <c r="H326" s="32">
        <v>1</v>
      </c>
      <c r="I326" s="6"/>
      <c r="J326" s="6"/>
    </row>
    <row r="327" spans="1:10" ht="24" customHeight="1" x14ac:dyDescent="0.2">
      <c r="A327" s="30" t="s">
        <v>533</v>
      </c>
      <c r="B327" s="31" t="s">
        <v>825</v>
      </c>
      <c r="C327" s="30" t="s">
        <v>17</v>
      </c>
      <c r="D327" s="30" t="s">
        <v>824</v>
      </c>
      <c r="E327" s="95" t="s">
        <v>610</v>
      </c>
      <c r="F327" s="95"/>
      <c r="G327" s="29" t="s">
        <v>31</v>
      </c>
      <c r="H327" s="28">
        <v>0.18</v>
      </c>
      <c r="I327" s="27"/>
      <c r="J327" s="27"/>
    </row>
    <row r="328" spans="1:10" ht="24" customHeight="1" x14ac:dyDescent="0.2">
      <c r="A328" s="30" t="s">
        <v>533</v>
      </c>
      <c r="B328" s="31" t="s">
        <v>39</v>
      </c>
      <c r="C328" s="30" t="s">
        <v>17</v>
      </c>
      <c r="D328" s="30" t="s">
        <v>38</v>
      </c>
      <c r="E328" s="95" t="s">
        <v>597</v>
      </c>
      <c r="F328" s="95"/>
      <c r="G328" s="29" t="s">
        <v>31</v>
      </c>
      <c r="H328" s="28">
        <v>0.18</v>
      </c>
      <c r="I328" s="27"/>
      <c r="J328" s="27"/>
    </row>
    <row r="329" spans="1:10" ht="24" customHeight="1" x14ac:dyDescent="0.2">
      <c r="A329" s="30" t="s">
        <v>533</v>
      </c>
      <c r="B329" s="31" t="s">
        <v>606</v>
      </c>
      <c r="C329" s="30" t="s">
        <v>17</v>
      </c>
      <c r="D329" s="30" t="s">
        <v>605</v>
      </c>
      <c r="E329" s="95" t="s">
        <v>530</v>
      </c>
      <c r="F329" s="95"/>
      <c r="G329" s="29" t="s">
        <v>529</v>
      </c>
      <c r="H329" s="28">
        <v>1</v>
      </c>
      <c r="I329" s="27"/>
      <c r="J329" s="27"/>
    </row>
    <row r="330" spans="1:10" ht="24" customHeight="1" x14ac:dyDescent="0.2">
      <c r="A330" s="25" t="s">
        <v>514</v>
      </c>
      <c r="B330" s="26" t="s">
        <v>1173</v>
      </c>
      <c r="C330" s="25" t="s">
        <v>17</v>
      </c>
      <c r="D330" s="25" t="s">
        <v>1172</v>
      </c>
      <c r="E330" s="96" t="s">
        <v>515</v>
      </c>
      <c r="F330" s="96"/>
      <c r="G330" s="24" t="s">
        <v>22</v>
      </c>
      <c r="H330" s="23">
        <v>1</v>
      </c>
      <c r="I330" s="22"/>
      <c r="J330" s="22"/>
    </row>
    <row r="331" spans="1:10" ht="24" customHeight="1" x14ac:dyDescent="0.2">
      <c r="A331" s="25" t="s">
        <v>514</v>
      </c>
      <c r="B331" s="26" t="s">
        <v>604</v>
      </c>
      <c r="C331" s="25" t="s">
        <v>52</v>
      </c>
      <c r="D331" s="25" t="s">
        <v>603</v>
      </c>
      <c r="E331" s="96" t="s">
        <v>511</v>
      </c>
      <c r="F331" s="96"/>
      <c r="G331" s="24" t="s">
        <v>510</v>
      </c>
      <c r="H331" s="23">
        <v>1</v>
      </c>
      <c r="I331" s="22"/>
      <c r="J331" s="22"/>
    </row>
    <row r="332" spans="1:10" x14ac:dyDescent="0.2">
      <c r="A332" s="21"/>
      <c r="B332" s="21"/>
      <c r="C332" s="21"/>
      <c r="D332" s="21"/>
      <c r="E332" s="21"/>
      <c r="F332" s="20"/>
      <c r="G332" s="21"/>
      <c r="H332" s="20"/>
      <c r="I332" s="21"/>
      <c r="J332" s="20"/>
    </row>
    <row r="333" spans="1:10" ht="15" thickBot="1" x14ac:dyDescent="0.25">
      <c r="A333" s="21"/>
      <c r="B333" s="21"/>
      <c r="C333" s="21"/>
      <c r="D333" s="21"/>
      <c r="E333" s="21"/>
      <c r="F333" s="20"/>
      <c r="G333" s="21"/>
      <c r="H333" s="93"/>
      <c r="I333" s="93"/>
      <c r="J333" s="20"/>
    </row>
    <row r="334" spans="1:10" ht="0.95" customHeight="1" thickTop="1" x14ac:dyDescent="0.2">
      <c r="A334" s="19"/>
      <c r="B334" s="19"/>
      <c r="C334" s="19"/>
      <c r="D334" s="19"/>
      <c r="E334" s="19"/>
      <c r="F334" s="19"/>
      <c r="G334" s="19"/>
      <c r="H334" s="19"/>
      <c r="I334" s="19"/>
      <c r="J334" s="19"/>
    </row>
    <row r="335" spans="1:10" ht="18" customHeight="1" x14ac:dyDescent="0.2">
      <c r="A335" s="16" t="s">
        <v>393</v>
      </c>
      <c r="B335" s="14" t="s">
        <v>508</v>
      </c>
      <c r="C335" s="16" t="s">
        <v>507</v>
      </c>
      <c r="D335" s="16" t="s">
        <v>7</v>
      </c>
      <c r="E335" s="89" t="s">
        <v>538</v>
      </c>
      <c r="F335" s="89"/>
      <c r="G335" s="15" t="s">
        <v>506</v>
      </c>
      <c r="H335" s="14" t="s">
        <v>505</v>
      </c>
      <c r="I335" s="14" t="s">
        <v>504</v>
      </c>
      <c r="J335" s="14" t="s">
        <v>8</v>
      </c>
    </row>
    <row r="336" spans="1:10" ht="36" customHeight="1" x14ac:dyDescent="0.2">
      <c r="A336" s="9" t="s">
        <v>537</v>
      </c>
      <c r="B336" s="7" t="s">
        <v>392</v>
      </c>
      <c r="C336" s="9" t="s">
        <v>17</v>
      </c>
      <c r="D336" s="9" t="s">
        <v>391</v>
      </c>
      <c r="E336" s="94" t="s">
        <v>893</v>
      </c>
      <c r="F336" s="94"/>
      <c r="G336" s="8" t="s">
        <v>387</v>
      </c>
      <c r="H336" s="32">
        <v>1</v>
      </c>
      <c r="I336" s="6"/>
      <c r="J336" s="6"/>
    </row>
    <row r="337" spans="1:10" ht="24" customHeight="1" x14ac:dyDescent="0.2">
      <c r="A337" s="30" t="s">
        <v>533</v>
      </c>
      <c r="B337" s="31" t="s">
        <v>825</v>
      </c>
      <c r="C337" s="30" t="s">
        <v>17</v>
      </c>
      <c r="D337" s="30" t="s">
        <v>824</v>
      </c>
      <c r="E337" s="95" t="s">
        <v>610</v>
      </c>
      <c r="F337" s="95"/>
      <c r="G337" s="29" t="s">
        <v>31</v>
      </c>
      <c r="H337" s="28">
        <v>0.18</v>
      </c>
      <c r="I337" s="27"/>
      <c r="J337" s="27"/>
    </row>
    <row r="338" spans="1:10" ht="24" customHeight="1" x14ac:dyDescent="0.2">
      <c r="A338" s="30" t="s">
        <v>533</v>
      </c>
      <c r="B338" s="31" t="s">
        <v>39</v>
      </c>
      <c r="C338" s="30" t="s">
        <v>17</v>
      </c>
      <c r="D338" s="30" t="s">
        <v>38</v>
      </c>
      <c r="E338" s="95" t="s">
        <v>597</v>
      </c>
      <c r="F338" s="95"/>
      <c r="G338" s="29" t="s">
        <v>31</v>
      </c>
      <c r="H338" s="28">
        <v>0.18</v>
      </c>
      <c r="I338" s="27"/>
      <c r="J338" s="27"/>
    </row>
    <row r="339" spans="1:10" ht="24" customHeight="1" x14ac:dyDescent="0.2">
      <c r="A339" s="30" t="s">
        <v>533</v>
      </c>
      <c r="B339" s="31" t="s">
        <v>606</v>
      </c>
      <c r="C339" s="30" t="s">
        <v>17</v>
      </c>
      <c r="D339" s="30" t="s">
        <v>605</v>
      </c>
      <c r="E339" s="95" t="s">
        <v>530</v>
      </c>
      <c r="F339" s="95"/>
      <c r="G339" s="29" t="s">
        <v>529</v>
      </c>
      <c r="H339" s="28">
        <v>1</v>
      </c>
      <c r="I339" s="27"/>
      <c r="J339" s="27"/>
    </row>
    <row r="340" spans="1:10" ht="36" customHeight="1" x14ac:dyDescent="0.2">
      <c r="A340" s="25" t="s">
        <v>514</v>
      </c>
      <c r="B340" s="26" t="s">
        <v>1171</v>
      </c>
      <c r="C340" s="25" t="s">
        <v>17</v>
      </c>
      <c r="D340" s="25" t="s">
        <v>1170</v>
      </c>
      <c r="E340" s="96" t="s">
        <v>515</v>
      </c>
      <c r="F340" s="96"/>
      <c r="G340" s="24" t="s">
        <v>22</v>
      </c>
      <c r="H340" s="23">
        <v>1</v>
      </c>
      <c r="I340" s="22"/>
      <c r="J340" s="22"/>
    </row>
    <row r="341" spans="1:10" ht="24" customHeight="1" x14ac:dyDescent="0.2">
      <c r="A341" s="25" t="s">
        <v>514</v>
      </c>
      <c r="B341" s="26" t="s">
        <v>604</v>
      </c>
      <c r="C341" s="25" t="s">
        <v>52</v>
      </c>
      <c r="D341" s="25" t="s">
        <v>603</v>
      </c>
      <c r="E341" s="96" t="s">
        <v>511</v>
      </c>
      <c r="F341" s="96"/>
      <c r="G341" s="24" t="s">
        <v>510</v>
      </c>
      <c r="H341" s="23">
        <v>1</v>
      </c>
      <c r="I341" s="22"/>
      <c r="J341" s="22"/>
    </row>
    <row r="342" spans="1:10" x14ac:dyDescent="0.2">
      <c r="A342" s="21"/>
      <c r="B342" s="21"/>
      <c r="C342" s="21"/>
      <c r="D342" s="21"/>
      <c r="E342" s="21"/>
      <c r="F342" s="20"/>
      <c r="G342" s="21"/>
      <c r="H342" s="20"/>
      <c r="I342" s="21"/>
      <c r="J342" s="20"/>
    </row>
    <row r="343" spans="1:10" ht="15" thickBot="1" x14ac:dyDescent="0.25">
      <c r="A343" s="21"/>
      <c r="B343" s="21"/>
      <c r="C343" s="21"/>
      <c r="D343" s="21"/>
      <c r="E343" s="21"/>
      <c r="F343" s="20"/>
      <c r="G343" s="21"/>
      <c r="H343" s="93"/>
      <c r="I343" s="93"/>
      <c r="J343" s="20"/>
    </row>
    <row r="344" spans="1:10" ht="0.95" customHeight="1" thickTop="1" x14ac:dyDescent="0.2">
      <c r="A344" s="19"/>
      <c r="B344" s="19"/>
      <c r="C344" s="19"/>
      <c r="D344" s="19"/>
      <c r="E344" s="19"/>
      <c r="F344" s="19"/>
      <c r="G344" s="19"/>
      <c r="H344" s="19"/>
      <c r="I344" s="19"/>
      <c r="J344" s="19"/>
    </row>
    <row r="345" spans="1:10" ht="18" customHeight="1" x14ac:dyDescent="0.2">
      <c r="A345" s="16" t="s">
        <v>390</v>
      </c>
      <c r="B345" s="14" t="s">
        <v>508</v>
      </c>
      <c r="C345" s="16" t="s">
        <v>507</v>
      </c>
      <c r="D345" s="16" t="s">
        <v>7</v>
      </c>
      <c r="E345" s="89" t="s">
        <v>538</v>
      </c>
      <c r="F345" s="89"/>
      <c r="G345" s="15" t="s">
        <v>506</v>
      </c>
      <c r="H345" s="14" t="s">
        <v>505</v>
      </c>
      <c r="I345" s="14" t="s">
        <v>504</v>
      </c>
      <c r="J345" s="14" t="s">
        <v>8</v>
      </c>
    </row>
    <row r="346" spans="1:10" ht="36" customHeight="1" x14ac:dyDescent="0.2">
      <c r="A346" s="9" t="s">
        <v>537</v>
      </c>
      <c r="B346" s="7" t="s">
        <v>389</v>
      </c>
      <c r="C346" s="9" t="s">
        <v>17</v>
      </c>
      <c r="D346" s="9" t="s">
        <v>388</v>
      </c>
      <c r="E346" s="94" t="s">
        <v>893</v>
      </c>
      <c r="F346" s="94"/>
      <c r="G346" s="8" t="s">
        <v>387</v>
      </c>
      <c r="H346" s="32">
        <v>1</v>
      </c>
      <c r="I346" s="6"/>
      <c r="J346" s="6"/>
    </row>
    <row r="347" spans="1:10" ht="24" customHeight="1" x14ac:dyDescent="0.2">
      <c r="A347" s="30" t="s">
        <v>533</v>
      </c>
      <c r="B347" s="31" t="s">
        <v>825</v>
      </c>
      <c r="C347" s="30" t="s">
        <v>17</v>
      </c>
      <c r="D347" s="30" t="s">
        <v>824</v>
      </c>
      <c r="E347" s="95" t="s">
        <v>610</v>
      </c>
      <c r="F347" s="95"/>
      <c r="G347" s="29" t="s">
        <v>31</v>
      </c>
      <c r="H347" s="28">
        <v>0.18</v>
      </c>
      <c r="I347" s="27"/>
      <c r="J347" s="27"/>
    </row>
    <row r="348" spans="1:10" ht="24" customHeight="1" x14ac:dyDescent="0.2">
      <c r="A348" s="30" t="s">
        <v>533</v>
      </c>
      <c r="B348" s="31" t="s">
        <v>39</v>
      </c>
      <c r="C348" s="30" t="s">
        <v>17</v>
      </c>
      <c r="D348" s="30" t="s">
        <v>38</v>
      </c>
      <c r="E348" s="95" t="s">
        <v>597</v>
      </c>
      <c r="F348" s="95"/>
      <c r="G348" s="29" t="s">
        <v>31</v>
      </c>
      <c r="H348" s="28">
        <v>0.18</v>
      </c>
      <c r="I348" s="27"/>
      <c r="J348" s="27"/>
    </row>
    <row r="349" spans="1:10" ht="24" customHeight="1" x14ac:dyDescent="0.2">
      <c r="A349" s="30" t="s">
        <v>533</v>
      </c>
      <c r="B349" s="31" t="s">
        <v>606</v>
      </c>
      <c r="C349" s="30" t="s">
        <v>17</v>
      </c>
      <c r="D349" s="30" t="s">
        <v>605</v>
      </c>
      <c r="E349" s="95" t="s">
        <v>530</v>
      </c>
      <c r="F349" s="95"/>
      <c r="G349" s="29" t="s">
        <v>529</v>
      </c>
      <c r="H349" s="28">
        <v>1</v>
      </c>
      <c r="I349" s="27"/>
      <c r="J349" s="27"/>
    </row>
    <row r="350" spans="1:10" ht="24" customHeight="1" x14ac:dyDescent="0.2">
      <c r="A350" s="25" t="s">
        <v>514</v>
      </c>
      <c r="B350" s="26" t="s">
        <v>1169</v>
      </c>
      <c r="C350" s="25" t="s">
        <v>17</v>
      </c>
      <c r="D350" s="25" t="s">
        <v>1168</v>
      </c>
      <c r="E350" s="96" t="s">
        <v>515</v>
      </c>
      <c r="F350" s="96"/>
      <c r="G350" s="24" t="s">
        <v>22</v>
      </c>
      <c r="H350" s="23">
        <v>1</v>
      </c>
      <c r="I350" s="22"/>
      <c r="J350" s="22"/>
    </row>
    <row r="351" spans="1:10" ht="24" customHeight="1" x14ac:dyDescent="0.2">
      <c r="A351" s="25" t="s">
        <v>514</v>
      </c>
      <c r="B351" s="26" t="s">
        <v>604</v>
      </c>
      <c r="C351" s="25" t="s">
        <v>52</v>
      </c>
      <c r="D351" s="25" t="s">
        <v>603</v>
      </c>
      <c r="E351" s="96" t="s">
        <v>511</v>
      </c>
      <c r="F351" s="96"/>
      <c r="G351" s="24" t="s">
        <v>510</v>
      </c>
      <c r="H351" s="23">
        <v>1</v>
      </c>
      <c r="I351" s="22"/>
      <c r="J351" s="22"/>
    </row>
    <row r="352" spans="1:10" x14ac:dyDescent="0.2">
      <c r="A352" s="21"/>
      <c r="B352" s="21"/>
      <c r="C352" s="21"/>
      <c r="D352" s="21"/>
      <c r="E352" s="21"/>
      <c r="F352" s="20"/>
      <c r="G352" s="21"/>
      <c r="H352" s="20"/>
      <c r="I352" s="21"/>
      <c r="J352" s="20"/>
    </row>
    <row r="353" spans="1:10" ht="15" thickBot="1" x14ac:dyDescent="0.25">
      <c r="A353" s="21"/>
      <c r="B353" s="21"/>
      <c r="C353" s="21"/>
      <c r="D353" s="21"/>
      <c r="E353" s="21"/>
      <c r="F353" s="20"/>
      <c r="G353" s="21"/>
      <c r="H353" s="93"/>
      <c r="I353" s="93"/>
      <c r="J353" s="20"/>
    </row>
    <row r="354" spans="1:10" ht="0.95" customHeight="1" thickTop="1" x14ac:dyDescent="0.2">
      <c r="A354" s="19"/>
      <c r="B354" s="19"/>
      <c r="C354" s="19"/>
      <c r="D354" s="19"/>
      <c r="E354" s="19"/>
      <c r="F354" s="19"/>
      <c r="G354" s="19"/>
      <c r="H354" s="19"/>
      <c r="I354" s="19"/>
      <c r="J354" s="19"/>
    </row>
    <row r="355" spans="1:10" ht="18" customHeight="1" x14ac:dyDescent="0.2">
      <c r="A355" s="16" t="s">
        <v>386</v>
      </c>
      <c r="B355" s="14" t="s">
        <v>508</v>
      </c>
      <c r="C355" s="16" t="s">
        <v>507</v>
      </c>
      <c r="D355" s="16" t="s">
        <v>7</v>
      </c>
      <c r="E355" s="89" t="s">
        <v>538</v>
      </c>
      <c r="F355" s="89"/>
      <c r="G355" s="15" t="s">
        <v>506</v>
      </c>
      <c r="H355" s="14" t="s">
        <v>505</v>
      </c>
      <c r="I355" s="14" t="s">
        <v>504</v>
      </c>
      <c r="J355" s="14" t="s">
        <v>8</v>
      </c>
    </row>
    <row r="356" spans="1:10" ht="24" customHeight="1" x14ac:dyDescent="0.2">
      <c r="A356" s="9" t="s">
        <v>537</v>
      </c>
      <c r="B356" s="7" t="s">
        <v>385</v>
      </c>
      <c r="C356" s="9" t="s">
        <v>17</v>
      </c>
      <c r="D356" s="9" t="s">
        <v>384</v>
      </c>
      <c r="E356" s="94" t="s">
        <v>721</v>
      </c>
      <c r="F356" s="94"/>
      <c r="G356" s="8" t="s">
        <v>22</v>
      </c>
      <c r="H356" s="32">
        <v>1</v>
      </c>
      <c r="I356" s="6"/>
      <c r="J356" s="6"/>
    </row>
    <row r="357" spans="1:10" ht="24" customHeight="1" x14ac:dyDescent="0.2">
      <c r="A357" s="30" t="s">
        <v>533</v>
      </c>
      <c r="B357" s="31" t="s">
        <v>827</v>
      </c>
      <c r="C357" s="30" t="s">
        <v>17</v>
      </c>
      <c r="D357" s="30" t="s">
        <v>826</v>
      </c>
      <c r="E357" s="95" t="s">
        <v>598</v>
      </c>
      <c r="F357" s="95"/>
      <c r="G357" s="29" t="s">
        <v>31</v>
      </c>
      <c r="H357" s="28">
        <v>1.6E-2</v>
      </c>
      <c r="I357" s="27"/>
      <c r="J357" s="27"/>
    </row>
    <row r="358" spans="1:10" ht="24" customHeight="1" x14ac:dyDescent="0.2">
      <c r="A358" s="30" t="s">
        <v>533</v>
      </c>
      <c r="B358" s="31" t="s">
        <v>39</v>
      </c>
      <c r="C358" s="30" t="s">
        <v>17</v>
      </c>
      <c r="D358" s="30" t="s">
        <v>38</v>
      </c>
      <c r="E358" s="95" t="s">
        <v>597</v>
      </c>
      <c r="F358" s="95"/>
      <c r="G358" s="29" t="s">
        <v>31</v>
      </c>
      <c r="H358" s="28">
        <v>1.6E-2</v>
      </c>
      <c r="I358" s="27"/>
      <c r="J358" s="27"/>
    </row>
    <row r="359" spans="1:10" ht="24" customHeight="1" x14ac:dyDescent="0.2">
      <c r="A359" s="30" t="s">
        <v>533</v>
      </c>
      <c r="B359" s="31" t="s">
        <v>532</v>
      </c>
      <c r="C359" s="30" t="s">
        <v>17</v>
      </c>
      <c r="D359" s="30" t="s">
        <v>531</v>
      </c>
      <c r="E359" s="95" t="s">
        <v>530</v>
      </c>
      <c r="F359" s="95"/>
      <c r="G359" s="29" t="s">
        <v>529</v>
      </c>
      <c r="H359" s="28">
        <v>0.3</v>
      </c>
      <c r="I359" s="27"/>
      <c r="J359" s="27"/>
    </row>
    <row r="360" spans="1:10" ht="24" customHeight="1" x14ac:dyDescent="0.2">
      <c r="A360" s="30" t="s">
        <v>533</v>
      </c>
      <c r="B360" s="31" t="s">
        <v>606</v>
      </c>
      <c r="C360" s="30" t="s">
        <v>17</v>
      </c>
      <c r="D360" s="30" t="s">
        <v>605</v>
      </c>
      <c r="E360" s="95" t="s">
        <v>530</v>
      </c>
      <c r="F360" s="95"/>
      <c r="G360" s="29" t="s">
        <v>529</v>
      </c>
      <c r="H360" s="28">
        <v>0.3</v>
      </c>
      <c r="I360" s="27"/>
      <c r="J360" s="27"/>
    </row>
    <row r="361" spans="1:10" ht="24" customHeight="1" x14ac:dyDescent="0.2">
      <c r="A361" s="25" t="s">
        <v>514</v>
      </c>
      <c r="B361" s="26" t="s">
        <v>1167</v>
      </c>
      <c r="C361" s="25" t="s">
        <v>17</v>
      </c>
      <c r="D361" s="25" t="s">
        <v>1166</v>
      </c>
      <c r="E361" s="96" t="s">
        <v>515</v>
      </c>
      <c r="F361" s="96"/>
      <c r="G361" s="24" t="s">
        <v>22</v>
      </c>
      <c r="H361" s="23">
        <v>1</v>
      </c>
      <c r="I361" s="22"/>
      <c r="J361" s="22"/>
    </row>
    <row r="362" spans="1:10" ht="24" customHeight="1" x14ac:dyDescent="0.2">
      <c r="A362" s="25" t="s">
        <v>514</v>
      </c>
      <c r="B362" s="26" t="s">
        <v>604</v>
      </c>
      <c r="C362" s="25" t="s">
        <v>52</v>
      </c>
      <c r="D362" s="25" t="s">
        <v>603</v>
      </c>
      <c r="E362" s="96" t="s">
        <v>511</v>
      </c>
      <c r="F362" s="96"/>
      <c r="G362" s="24" t="s">
        <v>510</v>
      </c>
      <c r="H362" s="23">
        <v>0.3</v>
      </c>
      <c r="I362" s="22"/>
      <c r="J362" s="22"/>
    </row>
    <row r="363" spans="1:10" ht="24" customHeight="1" x14ac:dyDescent="0.2">
      <c r="A363" s="25" t="s">
        <v>514</v>
      </c>
      <c r="B363" s="26" t="s">
        <v>513</v>
      </c>
      <c r="C363" s="25" t="s">
        <v>52</v>
      </c>
      <c r="D363" s="25" t="s">
        <v>512</v>
      </c>
      <c r="E363" s="96" t="s">
        <v>511</v>
      </c>
      <c r="F363" s="96"/>
      <c r="G363" s="24" t="s">
        <v>510</v>
      </c>
      <c r="H363" s="23">
        <v>0.3</v>
      </c>
      <c r="I363" s="22"/>
      <c r="J363" s="22"/>
    </row>
    <row r="364" spans="1:10" x14ac:dyDescent="0.2">
      <c r="A364" s="21"/>
      <c r="B364" s="21"/>
      <c r="C364" s="21"/>
      <c r="D364" s="21"/>
      <c r="E364" s="21"/>
      <c r="F364" s="20"/>
      <c r="G364" s="21"/>
      <c r="H364" s="20"/>
      <c r="I364" s="21"/>
      <c r="J364" s="20"/>
    </row>
    <row r="365" spans="1:10" ht="15" thickBot="1" x14ac:dyDescent="0.25">
      <c r="A365" s="21"/>
      <c r="B365" s="21"/>
      <c r="C365" s="21"/>
      <c r="D365" s="21"/>
      <c r="E365" s="21"/>
      <c r="F365" s="20"/>
      <c r="G365" s="21"/>
      <c r="H365" s="93"/>
      <c r="I365" s="93"/>
      <c r="J365" s="20"/>
    </row>
    <row r="366" spans="1:10" ht="0.95" customHeight="1" thickTop="1" x14ac:dyDescent="0.2">
      <c r="A366" s="19"/>
      <c r="B366" s="19"/>
      <c r="C366" s="19"/>
      <c r="D366" s="19"/>
      <c r="E366" s="19"/>
      <c r="F366" s="19"/>
      <c r="G366" s="19"/>
      <c r="H366" s="19"/>
      <c r="I366" s="19"/>
      <c r="J366" s="19"/>
    </row>
    <row r="367" spans="1:10" ht="18" customHeight="1" x14ac:dyDescent="0.2">
      <c r="A367" s="16" t="s">
        <v>381</v>
      </c>
      <c r="B367" s="14" t="s">
        <v>508</v>
      </c>
      <c r="C367" s="16" t="s">
        <v>507</v>
      </c>
      <c r="D367" s="16" t="s">
        <v>7</v>
      </c>
      <c r="E367" s="89" t="s">
        <v>538</v>
      </c>
      <c r="F367" s="89"/>
      <c r="G367" s="15" t="s">
        <v>506</v>
      </c>
      <c r="H367" s="14" t="s">
        <v>505</v>
      </c>
      <c r="I367" s="14" t="s">
        <v>504</v>
      </c>
      <c r="J367" s="14" t="s">
        <v>8</v>
      </c>
    </row>
    <row r="368" spans="1:10" ht="72" customHeight="1" x14ac:dyDescent="0.2">
      <c r="A368" s="9" t="s">
        <v>537</v>
      </c>
      <c r="B368" s="7" t="s">
        <v>380</v>
      </c>
      <c r="C368" s="9" t="s">
        <v>52</v>
      </c>
      <c r="D368" s="9" t="s">
        <v>379</v>
      </c>
      <c r="E368" s="94" t="s">
        <v>550</v>
      </c>
      <c r="F368" s="94"/>
      <c r="G368" s="8" t="s">
        <v>31</v>
      </c>
      <c r="H368" s="32">
        <v>1</v>
      </c>
      <c r="I368" s="6"/>
      <c r="J368" s="6"/>
    </row>
    <row r="369" spans="1:10" ht="60" customHeight="1" x14ac:dyDescent="0.2">
      <c r="A369" s="30" t="s">
        <v>533</v>
      </c>
      <c r="B369" s="31" t="s">
        <v>634</v>
      </c>
      <c r="C369" s="30" t="s">
        <v>52</v>
      </c>
      <c r="D369" s="30" t="s">
        <v>633</v>
      </c>
      <c r="E369" s="95" t="s">
        <v>539</v>
      </c>
      <c r="F369" s="95"/>
      <c r="G369" s="29" t="s">
        <v>541</v>
      </c>
      <c r="H369" s="28">
        <v>2.76E-2</v>
      </c>
      <c r="I369" s="27"/>
      <c r="J369" s="27"/>
    </row>
    <row r="370" spans="1:10" ht="60" customHeight="1" x14ac:dyDescent="0.2">
      <c r="A370" s="30" t="s">
        <v>533</v>
      </c>
      <c r="B370" s="31" t="s">
        <v>636</v>
      </c>
      <c r="C370" s="30" t="s">
        <v>52</v>
      </c>
      <c r="D370" s="30" t="s">
        <v>635</v>
      </c>
      <c r="E370" s="95" t="s">
        <v>539</v>
      </c>
      <c r="F370" s="95"/>
      <c r="G370" s="29" t="s">
        <v>542</v>
      </c>
      <c r="H370" s="28">
        <v>3.3300000000000003E-2</v>
      </c>
      <c r="I370" s="27"/>
      <c r="J370" s="27"/>
    </row>
    <row r="371" spans="1:10" ht="24" customHeight="1" x14ac:dyDescent="0.2">
      <c r="A371" s="30" t="s">
        <v>533</v>
      </c>
      <c r="B371" s="31" t="s">
        <v>545</v>
      </c>
      <c r="C371" s="30" t="s">
        <v>52</v>
      </c>
      <c r="D371" s="30" t="s">
        <v>544</v>
      </c>
      <c r="E371" s="95" t="s">
        <v>543</v>
      </c>
      <c r="F371" s="95"/>
      <c r="G371" s="29" t="s">
        <v>510</v>
      </c>
      <c r="H371" s="28">
        <v>6.0900000000000003E-2</v>
      </c>
      <c r="I371" s="27"/>
      <c r="J371" s="27"/>
    </row>
    <row r="372" spans="1:10" x14ac:dyDescent="0.2">
      <c r="A372" s="21"/>
      <c r="B372" s="21"/>
      <c r="C372" s="21"/>
      <c r="D372" s="21"/>
      <c r="E372" s="21"/>
      <c r="F372" s="20"/>
      <c r="G372" s="21"/>
      <c r="H372" s="20"/>
      <c r="I372" s="21"/>
      <c r="J372" s="20"/>
    </row>
    <row r="373" spans="1:10" ht="15" thickBot="1" x14ac:dyDescent="0.25">
      <c r="A373" s="21"/>
      <c r="B373" s="21"/>
      <c r="C373" s="21"/>
      <c r="D373" s="21"/>
      <c r="E373" s="21"/>
      <c r="F373" s="20"/>
      <c r="G373" s="21"/>
      <c r="H373" s="93"/>
      <c r="I373" s="93"/>
      <c r="J373" s="20"/>
    </row>
    <row r="374" spans="1:10" ht="0.95" customHeight="1" thickTop="1" x14ac:dyDescent="0.2">
      <c r="A374" s="19"/>
      <c r="B374" s="19"/>
      <c r="C374" s="19"/>
      <c r="D374" s="19"/>
      <c r="E374" s="19"/>
      <c r="F374" s="19"/>
      <c r="G374" s="19"/>
      <c r="H374" s="19"/>
      <c r="I374" s="19"/>
      <c r="J374" s="19"/>
    </row>
    <row r="375" spans="1:10" ht="18" customHeight="1" x14ac:dyDescent="0.2">
      <c r="A375" s="16" t="s">
        <v>378</v>
      </c>
      <c r="B375" s="14" t="s">
        <v>508</v>
      </c>
      <c r="C375" s="16" t="s">
        <v>507</v>
      </c>
      <c r="D375" s="16" t="s">
        <v>7</v>
      </c>
      <c r="E375" s="89" t="s">
        <v>538</v>
      </c>
      <c r="F375" s="89"/>
      <c r="G375" s="15" t="s">
        <v>506</v>
      </c>
      <c r="H375" s="14" t="s">
        <v>505</v>
      </c>
      <c r="I375" s="14" t="s">
        <v>504</v>
      </c>
      <c r="J375" s="14" t="s">
        <v>8</v>
      </c>
    </row>
    <row r="376" spans="1:10" ht="60" customHeight="1" x14ac:dyDescent="0.2">
      <c r="A376" s="9" t="s">
        <v>537</v>
      </c>
      <c r="B376" s="7" t="s">
        <v>377</v>
      </c>
      <c r="C376" s="9" t="s">
        <v>52</v>
      </c>
      <c r="D376" s="9" t="s">
        <v>376</v>
      </c>
      <c r="E376" s="94" t="s">
        <v>550</v>
      </c>
      <c r="F376" s="94"/>
      <c r="G376" s="8" t="s">
        <v>31</v>
      </c>
      <c r="H376" s="32">
        <v>1</v>
      </c>
      <c r="I376" s="6"/>
      <c r="J376" s="6"/>
    </row>
    <row r="377" spans="1:10" ht="60" customHeight="1" x14ac:dyDescent="0.2">
      <c r="A377" s="30" t="s">
        <v>533</v>
      </c>
      <c r="B377" s="31" t="s">
        <v>634</v>
      </c>
      <c r="C377" s="30" t="s">
        <v>52</v>
      </c>
      <c r="D377" s="30" t="s">
        <v>633</v>
      </c>
      <c r="E377" s="95" t="s">
        <v>539</v>
      </c>
      <c r="F377" s="95"/>
      <c r="G377" s="29" t="s">
        <v>541</v>
      </c>
      <c r="H377" s="28">
        <v>3.5000000000000003E-2</v>
      </c>
      <c r="I377" s="27"/>
      <c r="J377" s="27"/>
    </row>
    <row r="378" spans="1:10" ht="36" customHeight="1" x14ac:dyDescent="0.2">
      <c r="A378" s="30" t="s">
        <v>533</v>
      </c>
      <c r="B378" s="31" t="s">
        <v>692</v>
      </c>
      <c r="C378" s="30" t="s">
        <v>52</v>
      </c>
      <c r="D378" s="30" t="s">
        <v>691</v>
      </c>
      <c r="E378" s="95" t="s">
        <v>539</v>
      </c>
      <c r="F378" s="95"/>
      <c r="G378" s="29" t="s">
        <v>541</v>
      </c>
      <c r="H378" s="28">
        <v>0.158</v>
      </c>
      <c r="I378" s="27"/>
      <c r="J378" s="27"/>
    </row>
    <row r="379" spans="1:10" ht="60" customHeight="1" x14ac:dyDescent="0.2">
      <c r="A379" s="30" t="s">
        <v>533</v>
      </c>
      <c r="B379" s="31" t="s">
        <v>636</v>
      </c>
      <c r="C379" s="30" t="s">
        <v>52</v>
      </c>
      <c r="D379" s="30" t="s">
        <v>635</v>
      </c>
      <c r="E379" s="95" t="s">
        <v>539</v>
      </c>
      <c r="F379" s="95"/>
      <c r="G379" s="29" t="s">
        <v>542</v>
      </c>
      <c r="H379" s="28">
        <v>4.5999999999999999E-2</v>
      </c>
      <c r="I379" s="27"/>
      <c r="J379" s="27"/>
    </row>
    <row r="380" spans="1:10" ht="36" customHeight="1" x14ac:dyDescent="0.2">
      <c r="A380" s="30" t="s">
        <v>533</v>
      </c>
      <c r="B380" s="31" t="s">
        <v>690</v>
      </c>
      <c r="C380" s="30" t="s">
        <v>52</v>
      </c>
      <c r="D380" s="30" t="s">
        <v>689</v>
      </c>
      <c r="E380" s="95" t="s">
        <v>539</v>
      </c>
      <c r="F380" s="95"/>
      <c r="G380" s="29" t="s">
        <v>542</v>
      </c>
      <c r="H380" s="28">
        <v>0.14699999999999999</v>
      </c>
      <c r="I380" s="27"/>
      <c r="J380" s="27"/>
    </row>
    <row r="381" spans="1:10" ht="24" customHeight="1" x14ac:dyDescent="0.2">
      <c r="A381" s="30" t="s">
        <v>533</v>
      </c>
      <c r="B381" s="31" t="s">
        <v>552</v>
      </c>
      <c r="C381" s="30" t="s">
        <v>52</v>
      </c>
      <c r="D381" s="30" t="s">
        <v>551</v>
      </c>
      <c r="E381" s="95" t="s">
        <v>550</v>
      </c>
      <c r="F381" s="95"/>
      <c r="G381" s="29" t="s">
        <v>31</v>
      </c>
      <c r="H381" s="28">
        <v>1</v>
      </c>
      <c r="I381" s="27"/>
      <c r="J381" s="27"/>
    </row>
    <row r="382" spans="1:10" ht="24" customHeight="1" x14ac:dyDescent="0.2">
      <c r="A382" s="30" t="s">
        <v>533</v>
      </c>
      <c r="B382" s="31" t="s">
        <v>545</v>
      </c>
      <c r="C382" s="30" t="s">
        <v>52</v>
      </c>
      <c r="D382" s="30" t="s">
        <v>544</v>
      </c>
      <c r="E382" s="95" t="s">
        <v>543</v>
      </c>
      <c r="F382" s="95"/>
      <c r="G382" s="29" t="s">
        <v>510</v>
      </c>
      <c r="H382" s="28">
        <v>3.4000000000000002E-2</v>
      </c>
      <c r="I382" s="27"/>
      <c r="J382" s="27"/>
    </row>
    <row r="383" spans="1:10" x14ac:dyDescent="0.2">
      <c r="A383" s="21"/>
      <c r="B383" s="21"/>
      <c r="C383" s="21"/>
      <c r="D383" s="21"/>
      <c r="E383" s="21"/>
      <c r="F383" s="20"/>
      <c r="G383" s="21"/>
      <c r="H383" s="20"/>
      <c r="I383" s="21"/>
      <c r="J383" s="20"/>
    </row>
    <row r="384" spans="1:10" ht="15" thickBot="1" x14ac:dyDescent="0.25">
      <c r="A384" s="21"/>
      <c r="B384" s="21"/>
      <c r="C384" s="21"/>
      <c r="D384" s="21"/>
      <c r="E384" s="21"/>
      <c r="F384" s="20"/>
      <c r="G384" s="21"/>
      <c r="H384" s="93"/>
      <c r="I384" s="93"/>
      <c r="J384" s="20"/>
    </row>
    <row r="385" spans="1:10" ht="0.95" customHeight="1" thickTop="1" x14ac:dyDescent="0.2">
      <c r="A385" s="19"/>
      <c r="B385" s="19"/>
      <c r="C385" s="19"/>
      <c r="D385" s="19"/>
      <c r="E385" s="19"/>
      <c r="F385" s="19"/>
      <c r="G385" s="19"/>
      <c r="H385" s="19"/>
      <c r="I385" s="19"/>
      <c r="J385" s="19"/>
    </row>
    <row r="386" spans="1:10" ht="18" customHeight="1" x14ac:dyDescent="0.2">
      <c r="A386" s="16" t="s">
        <v>375</v>
      </c>
      <c r="B386" s="14" t="s">
        <v>508</v>
      </c>
      <c r="C386" s="16" t="s">
        <v>507</v>
      </c>
      <c r="D386" s="16" t="s">
        <v>7</v>
      </c>
      <c r="E386" s="89" t="s">
        <v>538</v>
      </c>
      <c r="F386" s="89"/>
      <c r="G386" s="15" t="s">
        <v>506</v>
      </c>
      <c r="H386" s="14" t="s">
        <v>505</v>
      </c>
      <c r="I386" s="14" t="s">
        <v>504</v>
      </c>
      <c r="J386" s="14" t="s">
        <v>8</v>
      </c>
    </row>
    <row r="387" spans="1:10" ht="24" customHeight="1" x14ac:dyDescent="0.2">
      <c r="A387" s="9" t="s">
        <v>537</v>
      </c>
      <c r="B387" s="7" t="s">
        <v>374</v>
      </c>
      <c r="C387" s="9" t="s">
        <v>17</v>
      </c>
      <c r="D387" s="9" t="s">
        <v>373</v>
      </c>
      <c r="E387" s="94" t="s">
        <v>1165</v>
      </c>
      <c r="F387" s="94"/>
      <c r="G387" s="8" t="s">
        <v>22</v>
      </c>
      <c r="H387" s="32">
        <v>1</v>
      </c>
      <c r="I387" s="6"/>
      <c r="J387" s="6"/>
    </row>
    <row r="388" spans="1:10" ht="24" customHeight="1" x14ac:dyDescent="0.2">
      <c r="A388" s="30" t="s">
        <v>533</v>
      </c>
      <c r="B388" s="31" t="s">
        <v>827</v>
      </c>
      <c r="C388" s="30" t="s">
        <v>17</v>
      </c>
      <c r="D388" s="30" t="s">
        <v>826</v>
      </c>
      <c r="E388" s="95" t="s">
        <v>598</v>
      </c>
      <c r="F388" s="95"/>
      <c r="G388" s="29" t="s">
        <v>31</v>
      </c>
      <c r="H388" s="28">
        <v>0.05</v>
      </c>
      <c r="I388" s="27"/>
      <c r="J388" s="27"/>
    </row>
    <row r="389" spans="1:10" ht="24" customHeight="1" x14ac:dyDescent="0.2">
      <c r="A389" s="30" t="s">
        <v>533</v>
      </c>
      <c r="B389" s="31" t="s">
        <v>39</v>
      </c>
      <c r="C389" s="30" t="s">
        <v>17</v>
      </c>
      <c r="D389" s="30" t="s">
        <v>38</v>
      </c>
      <c r="E389" s="95" t="s">
        <v>597</v>
      </c>
      <c r="F389" s="95"/>
      <c r="G389" s="29" t="s">
        <v>31</v>
      </c>
      <c r="H389" s="28">
        <v>0.28000000000000003</v>
      </c>
      <c r="I389" s="27"/>
      <c r="J389" s="27"/>
    </row>
    <row r="390" spans="1:10" ht="24" customHeight="1" x14ac:dyDescent="0.2">
      <c r="A390" s="30" t="s">
        <v>533</v>
      </c>
      <c r="B390" s="31" t="s">
        <v>532</v>
      </c>
      <c r="C390" s="30" t="s">
        <v>17</v>
      </c>
      <c r="D390" s="30" t="s">
        <v>531</v>
      </c>
      <c r="E390" s="95" t="s">
        <v>530</v>
      </c>
      <c r="F390" s="95"/>
      <c r="G390" s="29" t="s">
        <v>529</v>
      </c>
      <c r="H390" s="28">
        <v>2</v>
      </c>
      <c r="I390" s="27"/>
      <c r="J390" s="27"/>
    </row>
    <row r="391" spans="1:10" ht="24" customHeight="1" x14ac:dyDescent="0.2">
      <c r="A391" s="30" t="s">
        <v>533</v>
      </c>
      <c r="B391" s="31" t="s">
        <v>606</v>
      </c>
      <c r="C391" s="30" t="s">
        <v>17</v>
      </c>
      <c r="D391" s="30" t="s">
        <v>605</v>
      </c>
      <c r="E391" s="95" t="s">
        <v>530</v>
      </c>
      <c r="F391" s="95"/>
      <c r="G391" s="29" t="s">
        <v>529</v>
      </c>
      <c r="H391" s="28">
        <v>2</v>
      </c>
      <c r="I391" s="27"/>
      <c r="J391" s="27"/>
    </row>
    <row r="392" spans="1:10" ht="24" customHeight="1" x14ac:dyDescent="0.2">
      <c r="A392" s="25" t="s">
        <v>514</v>
      </c>
      <c r="B392" s="26" t="s">
        <v>1164</v>
      </c>
      <c r="C392" s="25" t="s">
        <v>17</v>
      </c>
      <c r="D392" s="25" t="s">
        <v>1163</v>
      </c>
      <c r="E392" s="96" t="s">
        <v>515</v>
      </c>
      <c r="F392" s="96"/>
      <c r="G392" s="24" t="s">
        <v>22</v>
      </c>
      <c r="H392" s="23">
        <v>1</v>
      </c>
      <c r="I392" s="22"/>
      <c r="J392" s="22"/>
    </row>
    <row r="393" spans="1:10" ht="24" customHeight="1" x14ac:dyDescent="0.2">
      <c r="A393" s="25" t="s">
        <v>514</v>
      </c>
      <c r="B393" s="26" t="s">
        <v>604</v>
      </c>
      <c r="C393" s="25" t="s">
        <v>52</v>
      </c>
      <c r="D393" s="25" t="s">
        <v>603</v>
      </c>
      <c r="E393" s="96" t="s">
        <v>511</v>
      </c>
      <c r="F393" s="96"/>
      <c r="G393" s="24" t="s">
        <v>510</v>
      </c>
      <c r="H393" s="23">
        <v>2</v>
      </c>
      <c r="I393" s="22"/>
      <c r="J393" s="22"/>
    </row>
    <row r="394" spans="1:10" ht="24" customHeight="1" x14ac:dyDescent="0.2">
      <c r="A394" s="25" t="s">
        <v>514</v>
      </c>
      <c r="B394" s="26" t="s">
        <v>513</v>
      </c>
      <c r="C394" s="25" t="s">
        <v>52</v>
      </c>
      <c r="D394" s="25" t="s">
        <v>512</v>
      </c>
      <c r="E394" s="96" t="s">
        <v>511</v>
      </c>
      <c r="F394" s="96"/>
      <c r="G394" s="24" t="s">
        <v>510</v>
      </c>
      <c r="H394" s="23">
        <v>2</v>
      </c>
      <c r="I394" s="22"/>
      <c r="J394" s="22"/>
    </row>
    <row r="395" spans="1:10" x14ac:dyDescent="0.2">
      <c r="A395" s="21"/>
      <c r="B395" s="21"/>
      <c r="C395" s="21"/>
      <c r="D395" s="21"/>
      <c r="E395" s="21"/>
      <c r="F395" s="20"/>
      <c r="G395" s="21"/>
      <c r="H395" s="20"/>
      <c r="I395" s="21"/>
      <c r="J395" s="20"/>
    </row>
    <row r="396" spans="1:10" ht="15" thickBot="1" x14ac:dyDescent="0.25">
      <c r="A396" s="21"/>
      <c r="B396" s="21"/>
      <c r="C396" s="21"/>
      <c r="D396" s="21"/>
      <c r="E396" s="21"/>
      <c r="F396" s="20"/>
      <c r="G396" s="21"/>
      <c r="H396" s="93"/>
      <c r="I396" s="93"/>
      <c r="J396" s="20"/>
    </row>
    <row r="397" spans="1:10" ht="0.95" customHeight="1" thickTop="1" x14ac:dyDescent="0.2">
      <c r="A397" s="19"/>
      <c r="B397" s="19"/>
      <c r="C397" s="19"/>
      <c r="D397" s="19"/>
      <c r="E397" s="19"/>
      <c r="F397" s="19"/>
      <c r="G397" s="19"/>
      <c r="H397" s="19"/>
      <c r="I397" s="19"/>
      <c r="J397" s="19"/>
    </row>
    <row r="398" spans="1:10" ht="18" customHeight="1" x14ac:dyDescent="0.2">
      <c r="A398" s="16" t="s">
        <v>372</v>
      </c>
      <c r="B398" s="14" t="s">
        <v>508</v>
      </c>
      <c r="C398" s="16" t="s">
        <v>507</v>
      </c>
      <c r="D398" s="16" t="s">
        <v>7</v>
      </c>
      <c r="E398" s="89" t="s">
        <v>538</v>
      </c>
      <c r="F398" s="89"/>
      <c r="G398" s="15" t="s">
        <v>506</v>
      </c>
      <c r="H398" s="14" t="s">
        <v>505</v>
      </c>
      <c r="I398" s="14" t="s">
        <v>504</v>
      </c>
      <c r="J398" s="14" t="s">
        <v>8</v>
      </c>
    </row>
    <row r="399" spans="1:10" ht="24" customHeight="1" x14ac:dyDescent="0.2">
      <c r="A399" s="9" t="s">
        <v>537</v>
      </c>
      <c r="B399" s="7" t="s">
        <v>371</v>
      </c>
      <c r="C399" s="9" t="s">
        <v>17</v>
      </c>
      <c r="D399" s="9" t="s">
        <v>370</v>
      </c>
      <c r="E399" s="94" t="s">
        <v>1162</v>
      </c>
      <c r="F399" s="94"/>
      <c r="G399" s="8" t="s">
        <v>22</v>
      </c>
      <c r="H399" s="32">
        <v>1</v>
      </c>
      <c r="I399" s="6"/>
      <c r="J399" s="6"/>
    </row>
    <row r="400" spans="1:10" ht="48" customHeight="1" x14ac:dyDescent="0.2">
      <c r="A400" s="30" t="s">
        <v>533</v>
      </c>
      <c r="B400" s="31" t="s">
        <v>67</v>
      </c>
      <c r="C400" s="30" t="s">
        <v>17</v>
      </c>
      <c r="D400" s="30" t="s">
        <v>66</v>
      </c>
      <c r="E400" s="95" t="s">
        <v>598</v>
      </c>
      <c r="F400" s="95"/>
      <c r="G400" s="29" t="s">
        <v>31</v>
      </c>
      <c r="H400" s="28">
        <v>3.5999999999999997E-2</v>
      </c>
      <c r="I400" s="27"/>
      <c r="J400" s="27"/>
    </row>
    <row r="401" spans="1:10" ht="24" customHeight="1" x14ac:dyDescent="0.2">
      <c r="A401" s="30" t="s">
        <v>533</v>
      </c>
      <c r="B401" s="31" t="s">
        <v>600</v>
      </c>
      <c r="C401" s="30" t="s">
        <v>17</v>
      </c>
      <c r="D401" s="30" t="s">
        <v>599</v>
      </c>
      <c r="E401" s="95" t="s">
        <v>598</v>
      </c>
      <c r="F401" s="95"/>
      <c r="G401" s="29" t="s">
        <v>31</v>
      </c>
      <c r="H401" s="28">
        <v>6.0000000000000001E-3</v>
      </c>
      <c r="I401" s="27"/>
      <c r="J401" s="27"/>
    </row>
    <row r="402" spans="1:10" ht="36" customHeight="1" x14ac:dyDescent="0.2">
      <c r="A402" s="30" t="s">
        <v>533</v>
      </c>
      <c r="B402" s="31" t="s">
        <v>781</v>
      </c>
      <c r="C402" s="30" t="s">
        <v>17</v>
      </c>
      <c r="D402" s="30" t="s">
        <v>780</v>
      </c>
      <c r="E402" s="95" t="s">
        <v>779</v>
      </c>
      <c r="F402" s="95"/>
      <c r="G402" s="29" t="s">
        <v>15</v>
      </c>
      <c r="H402" s="28">
        <v>0.26</v>
      </c>
      <c r="I402" s="27"/>
      <c r="J402" s="27"/>
    </row>
    <row r="403" spans="1:10" ht="36" customHeight="1" x14ac:dyDescent="0.2">
      <c r="A403" s="30" t="s">
        <v>533</v>
      </c>
      <c r="B403" s="31" t="s">
        <v>757</v>
      </c>
      <c r="C403" s="30" t="s">
        <v>17</v>
      </c>
      <c r="D403" s="30" t="s">
        <v>756</v>
      </c>
      <c r="E403" s="95" t="s">
        <v>755</v>
      </c>
      <c r="F403" s="95"/>
      <c r="G403" s="29" t="s">
        <v>564</v>
      </c>
      <c r="H403" s="28">
        <v>0.48</v>
      </c>
      <c r="I403" s="27"/>
      <c r="J403" s="27"/>
    </row>
    <row r="404" spans="1:10" ht="36" customHeight="1" x14ac:dyDescent="0.2">
      <c r="A404" s="30" t="s">
        <v>533</v>
      </c>
      <c r="B404" s="31" t="s">
        <v>227</v>
      </c>
      <c r="C404" s="30" t="s">
        <v>17</v>
      </c>
      <c r="D404" s="30" t="s">
        <v>226</v>
      </c>
      <c r="E404" s="95" t="s">
        <v>601</v>
      </c>
      <c r="F404" s="95"/>
      <c r="G404" s="29" t="s">
        <v>15</v>
      </c>
      <c r="H404" s="28">
        <v>1.02</v>
      </c>
      <c r="I404" s="27"/>
      <c r="J404" s="27"/>
    </row>
    <row r="405" spans="1:10" ht="24" customHeight="1" x14ac:dyDescent="0.2">
      <c r="A405" s="30" t="s">
        <v>533</v>
      </c>
      <c r="B405" s="31" t="s">
        <v>39</v>
      </c>
      <c r="C405" s="30" t="s">
        <v>17</v>
      </c>
      <c r="D405" s="30" t="s">
        <v>38</v>
      </c>
      <c r="E405" s="95" t="s">
        <v>597</v>
      </c>
      <c r="F405" s="95"/>
      <c r="G405" s="29" t="s">
        <v>31</v>
      </c>
      <c r="H405" s="28">
        <v>2.4E-2</v>
      </c>
      <c r="I405" s="27"/>
      <c r="J405" s="27"/>
    </row>
    <row r="406" spans="1:10" ht="24" customHeight="1" x14ac:dyDescent="0.2">
      <c r="A406" s="30" t="s">
        <v>533</v>
      </c>
      <c r="B406" s="31" t="s">
        <v>64</v>
      </c>
      <c r="C406" s="30" t="s">
        <v>17</v>
      </c>
      <c r="D406" s="30" t="s">
        <v>63</v>
      </c>
      <c r="E406" s="95" t="s">
        <v>570</v>
      </c>
      <c r="F406" s="95"/>
      <c r="G406" s="29" t="s">
        <v>15</v>
      </c>
      <c r="H406" s="28">
        <v>2.04</v>
      </c>
      <c r="I406" s="27"/>
      <c r="J406" s="27"/>
    </row>
    <row r="407" spans="1:10" ht="36" customHeight="1" x14ac:dyDescent="0.2">
      <c r="A407" s="30" t="s">
        <v>533</v>
      </c>
      <c r="B407" s="31" t="s">
        <v>619</v>
      </c>
      <c r="C407" s="30" t="s">
        <v>17</v>
      </c>
      <c r="D407" s="30" t="s">
        <v>618</v>
      </c>
      <c r="E407" s="95" t="s">
        <v>570</v>
      </c>
      <c r="F407" s="95"/>
      <c r="G407" s="29" t="s">
        <v>15</v>
      </c>
      <c r="H407" s="28">
        <v>2.04</v>
      </c>
      <c r="I407" s="27"/>
      <c r="J407" s="27"/>
    </row>
    <row r="408" spans="1:10" x14ac:dyDescent="0.2">
      <c r="A408" s="21"/>
      <c r="B408" s="21"/>
      <c r="C408" s="21"/>
      <c r="D408" s="21"/>
      <c r="E408" s="21"/>
      <c r="F408" s="20"/>
      <c r="G408" s="21"/>
      <c r="H408" s="20"/>
      <c r="I408" s="21"/>
      <c r="J408" s="20"/>
    </row>
    <row r="409" spans="1:10" ht="15" thickBot="1" x14ac:dyDescent="0.25">
      <c r="A409" s="21"/>
      <c r="B409" s="21"/>
      <c r="C409" s="21"/>
      <c r="D409" s="21"/>
      <c r="E409" s="21"/>
      <c r="F409" s="20"/>
      <c r="G409" s="21"/>
      <c r="H409" s="93"/>
      <c r="I409" s="93"/>
      <c r="J409" s="20"/>
    </row>
    <row r="410" spans="1:10" ht="0.95" customHeight="1" thickTop="1" x14ac:dyDescent="0.2">
      <c r="A410" s="19"/>
      <c r="B410" s="19"/>
      <c r="C410" s="19"/>
      <c r="D410" s="19"/>
      <c r="E410" s="19"/>
      <c r="F410" s="19"/>
      <c r="G410" s="19"/>
      <c r="H410" s="19"/>
      <c r="I410" s="19"/>
      <c r="J410" s="19"/>
    </row>
    <row r="411" spans="1:10" ht="18" customHeight="1" x14ac:dyDescent="0.2">
      <c r="A411" s="16" t="s">
        <v>369</v>
      </c>
      <c r="B411" s="14" t="s">
        <v>508</v>
      </c>
      <c r="C411" s="16" t="s">
        <v>507</v>
      </c>
      <c r="D411" s="16" t="s">
        <v>7</v>
      </c>
      <c r="E411" s="89" t="s">
        <v>538</v>
      </c>
      <c r="F411" s="89"/>
      <c r="G411" s="15" t="s">
        <v>506</v>
      </c>
      <c r="H411" s="14" t="s">
        <v>505</v>
      </c>
      <c r="I411" s="14" t="s">
        <v>504</v>
      </c>
      <c r="J411" s="14" t="s">
        <v>8</v>
      </c>
    </row>
    <row r="412" spans="1:10" ht="36" customHeight="1" x14ac:dyDescent="0.2">
      <c r="A412" s="9" t="s">
        <v>537</v>
      </c>
      <c r="B412" s="7" t="s">
        <v>368</v>
      </c>
      <c r="C412" s="9" t="s">
        <v>17</v>
      </c>
      <c r="D412" s="9" t="s">
        <v>367</v>
      </c>
      <c r="E412" s="94" t="s">
        <v>570</v>
      </c>
      <c r="F412" s="94"/>
      <c r="G412" s="8" t="s">
        <v>22</v>
      </c>
      <c r="H412" s="32">
        <v>1</v>
      </c>
      <c r="I412" s="6"/>
      <c r="J412" s="6"/>
    </row>
    <row r="413" spans="1:10" ht="24" customHeight="1" x14ac:dyDescent="0.2">
      <c r="A413" s="30" t="s">
        <v>533</v>
      </c>
      <c r="B413" s="31" t="s">
        <v>532</v>
      </c>
      <c r="C413" s="30" t="s">
        <v>17</v>
      </c>
      <c r="D413" s="30" t="s">
        <v>531</v>
      </c>
      <c r="E413" s="95" t="s">
        <v>530</v>
      </c>
      <c r="F413" s="95"/>
      <c r="G413" s="29" t="s">
        <v>529</v>
      </c>
      <c r="H413" s="28">
        <v>1.8</v>
      </c>
      <c r="I413" s="27"/>
      <c r="J413" s="27"/>
    </row>
    <row r="414" spans="1:10" ht="24" customHeight="1" x14ac:dyDescent="0.2">
      <c r="A414" s="30" t="s">
        <v>533</v>
      </c>
      <c r="B414" s="31" t="s">
        <v>606</v>
      </c>
      <c r="C414" s="30" t="s">
        <v>17</v>
      </c>
      <c r="D414" s="30" t="s">
        <v>605</v>
      </c>
      <c r="E414" s="95" t="s">
        <v>530</v>
      </c>
      <c r="F414" s="95"/>
      <c r="G414" s="29" t="s">
        <v>529</v>
      </c>
      <c r="H414" s="28">
        <v>1.8</v>
      </c>
      <c r="I414" s="27"/>
      <c r="J414" s="27"/>
    </row>
    <row r="415" spans="1:10" ht="24" customHeight="1" x14ac:dyDescent="0.2">
      <c r="A415" s="30" t="s">
        <v>533</v>
      </c>
      <c r="B415" s="31" t="s">
        <v>672</v>
      </c>
      <c r="C415" s="30" t="s">
        <v>17</v>
      </c>
      <c r="D415" s="30" t="s">
        <v>671</v>
      </c>
      <c r="E415" s="95" t="s">
        <v>530</v>
      </c>
      <c r="F415" s="95"/>
      <c r="G415" s="29" t="s">
        <v>529</v>
      </c>
      <c r="H415" s="28">
        <v>4.8</v>
      </c>
      <c r="I415" s="27"/>
      <c r="J415" s="27"/>
    </row>
    <row r="416" spans="1:10" ht="48" customHeight="1" x14ac:dyDescent="0.2">
      <c r="A416" s="30" t="s">
        <v>533</v>
      </c>
      <c r="B416" s="31" t="s">
        <v>879</v>
      </c>
      <c r="C416" s="30" t="s">
        <v>52</v>
      </c>
      <c r="D416" s="30" t="s">
        <v>878</v>
      </c>
      <c r="E416" s="95" t="s">
        <v>543</v>
      </c>
      <c r="F416" s="95"/>
      <c r="G416" s="29" t="s">
        <v>31</v>
      </c>
      <c r="H416" s="28">
        <v>1.2999999999999999E-2</v>
      </c>
      <c r="I416" s="27"/>
      <c r="J416" s="27"/>
    </row>
    <row r="417" spans="1:10" ht="60" customHeight="1" x14ac:dyDescent="0.2">
      <c r="A417" s="25" t="s">
        <v>514</v>
      </c>
      <c r="B417" s="26" t="s">
        <v>1161</v>
      </c>
      <c r="C417" s="25" t="s">
        <v>17</v>
      </c>
      <c r="D417" s="25" t="s">
        <v>1160</v>
      </c>
      <c r="E417" s="96" t="s">
        <v>515</v>
      </c>
      <c r="F417" s="96"/>
      <c r="G417" s="24" t="s">
        <v>22</v>
      </c>
      <c r="H417" s="23">
        <v>1</v>
      </c>
      <c r="I417" s="22"/>
      <c r="J417" s="22"/>
    </row>
    <row r="418" spans="1:10" ht="24" customHeight="1" x14ac:dyDescent="0.2">
      <c r="A418" s="25" t="s">
        <v>514</v>
      </c>
      <c r="B418" s="26" t="s">
        <v>664</v>
      </c>
      <c r="C418" s="25" t="s">
        <v>52</v>
      </c>
      <c r="D418" s="25" t="s">
        <v>663</v>
      </c>
      <c r="E418" s="96" t="s">
        <v>511</v>
      </c>
      <c r="F418" s="96"/>
      <c r="G418" s="24" t="s">
        <v>510</v>
      </c>
      <c r="H418" s="23">
        <v>4.8</v>
      </c>
      <c r="I418" s="22"/>
      <c r="J418" s="22"/>
    </row>
    <row r="419" spans="1:10" ht="24" customHeight="1" x14ac:dyDescent="0.2">
      <c r="A419" s="25" t="s">
        <v>514</v>
      </c>
      <c r="B419" s="26" t="s">
        <v>604</v>
      </c>
      <c r="C419" s="25" t="s">
        <v>52</v>
      </c>
      <c r="D419" s="25" t="s">
        <v>603</v>
      </c>
      <c r="E419" s="96" t="s">
        <v>511</v>
      </c>
      <c r="F419" s="96"/>
      <c r="G419" s="24" t="s">
        <v>510</v>
      </c>
      <c r="H419" s="23">
        <v>1.2</v>
      </c>
      <c r="I419" s="22"/>
      <c r="J419" s="22"/>
    </row>
    <row r="420" spans="1:10" ht="24" customHeight="1" x14ac:dyDescent="0.2">
      <c r="A420" s="25" t="s">
        <v>514</v>
      </c>
      <c r="B420" s="26" t="s">
        <v>513</v>
      </c>
      <c r="C420" s="25" t="s">
        <v>52</v>
      </c>
      <c r="D420" s="25" t="s">
        <v>512</v>
      </c>
      <c r="E420" s="96" t="s">
        <v>511</v>
      </c>
      <c r="F420" s="96"/>
      <c r="G420" s="24" t="s">
        <v>510</v>
      </c>
      <c r="H420" s="23">
        <v>1.8</v>
      </c>
      <c r="I420" s="22"/>
      <c r="J420" s="22"/>
    </row>
    <row r="421" spans="1:10" x14ac:dyDescent="0.2">
      <c r="A421" s="21"/>
      <c r="B421" s="21"/>
      <c r="C421" s="21"/>
      <c r="D421" s="21"/>
      <c r="E421" s="21"/>
      <c r="F421" s="20"/>
      <c r="G421" s="21"/>
      <c r="H421" s="20"/>
      <c r="I421" s="21"/>
      <c r="J421" s="20"/>
    </row>
    <row r="422" spans="1:10" ht="15" thickBot="1" x14ac:dyDescent="0.25">
      <c r="A422" s="21"/>
      <c r="B422" s="21"/>
      <c r="C422" s="21"/>
      <c r="D422" s="21"/>
      <c r="E422" s="21"/>
      <c r="F422" s="20"/>
      <c r="G422" s="21"/>
      <c r="H422" s="93"/>
      <c r="I422" s="93"/>
      <c r="J422" s="20"/>
    </row>
    <row r="423" spans="1:10" ht="0.95" customHeight="1" thickTop="1" x14ac:dyDescent="0.2">
      <c r="A423" s="19"/>
      <c r="B423" s="19"/>
      <c r="C423" s="19"/>
      <c r="D423" s="19"/>
      <c r="E423" s="19"/>
      <c r="F423" s="19"/>
      <c r="G423" s="19"/>
      <c r="H423" s="19"/>
      <c r="I423" s="19"/>
      <c r="J423" s="19"/>
    </row>
    <row r="424" spans="1:10" ht="18" customHeight="1" x14ac:dyDescent="0.2">
      <c r="A424" s="16" t="s">
        <v>366</v>
      </c>
      <c r="B424" s="14" t="s">
        <v>508</v>
      </c>
      <c r="C424" s="16" t="s">
        <v>507</v>
      </c>
      <c r="D424" s="16" t="s">
        <v>7</v>
      </c>
      <c r="E424" s="89" t="s">
        <v>538</v>
      </c>
      <c r="F424" s="89"/>
      <c r="G424" s="15" t="s">
        <v>506</v>
      </c>
      <c r="H424" s="14" t="s">
        <v>505</v>
      </c>
      <c r="I424" s="14" t="s">
        <v>504</v>
      </c>
      <c r="J424" s="14" t="s">
        <v>8</v>
      </c>
    </row>
    <row r="425" spans="1:10" ht="24" customHeight="1" x14ac:dyDescent="0.2">
      <c r="A425" s="9" t="s">
        <v>537</v>
      </c>
      <c r="B425" s="7" t="s">
        <v>365</v>
      </c>
      <c r="C425" s="9" t="s">
        <v>17</v>
      </c>
      <c r="D425" s="9" t="s">
        <v>364</v>
      </c>
      <c r="E425" s="94" t="s">
        <v>677</v>
      </c>
      <c r="F425" s="94"/>
      <c r="G425" s="8" t="s">
        <v>82</v>
      </c>
      <c r="H425" s="32">
        <v>1</v>
      </c>
      <c r="I425" s="6"/>
      <c r="J425" s="6"/>
    </row>
    <row r="426" spans="1:10" ht="24" customHeight="1" x14ac:dyDescent="0.2">
      <c r="A426" s="30" t="s">
        <v>533</v>
      </c>
      <c r="B426" s="31" t="s">
        <v>532</v>
      </c>
      <c r="C426" s="30" t="s">
        <v>17</v>
      </c>
      <c r="D426" s="30" t="s">
        <v>531</v>
      </c>
      <c r="E426" s="95" t="s">
        <v>530</v>
      </c>
      <c r="F426" s="95"/>
      <c r="G426" s="29" t="s">
        <v>529</v>
      </c>
      <c r="H426" s="28">
        <v>0.13</v>
      </c>
      <c r="I426" s="27"/>
      <c r="J426" s="27"/>
    </row>
    <row r="427" spans="1:10" ht="24" customHeight="1" x14ac:dyDescent="0.2">
      <c r="A427" s="30" t="s">
        <v>533</v>
      </c>
      <c r="B427" s="31" t="s">
        <v>672</v>
      </c>
      <c r="C427" s="30" t="s">
        <v>17</v>
      </c>
      <c r="D427" s="30" t="s">
        <v>671</v>
      </c>
      <c r="E427" s="95" t="s">
        <v>530</v>
      </c>
      <c r="F427" s="95"/>
      <c r="G427" s="29" t="s">
        <v>529</v>
      </c>
      <c r="H427" s="28">
        <v>0.13</v>
      </c>
      <c r="I427" s="27"/>
      <c r="J427" s="27"/>
    </row>
    <row r="428" spans="1:10" ht="36" customHeight="1" x14ac:dyDescent="0.2">
      <c r="A428" s="25" t="s">
        <v>514</v>
      </c>
      <c r="B428" s="26" t="s">
        <v>1159</v>
      </c>
      <c r="C428" s="25" t="s">
        <v>52</v>
      </c>
      <c r="D428" s="25" t="s">
        <v>1158</v>
      </c>
      <c r="E428" s="96" t="s">
        <v>515</v>
      </c>
      <c r="F428" s="96"/>
      <c r="G428" s="24" t="s">
        <v>222</v>
      </c>
      <c r="H428" s="23">
        <v>1.02</v>
      </c>
      <c r="I428" s="22"/>
      <c r="J428" s="22"/>
    </row>
    <row r="429" spans="1:10" ht="24" customHeight="1" x14ac:dyDescent="0.2">
      <c r="A429" s="25" t="s">
        <v>514</v>
      </c>
      <c r="B429" s="26" t="s">
        <v>664</v>
      </c>
      <c r="C429" s="25" t="s">
        <v>52</v>
      </c>
      <c r="D429" s="25" t="s">
        <v>663</v>
      </c>
      <c r="E429" s="96" t="s">
        <v>511</v>
      </c>
      <c r="F429" s="96"/>
      <c r="G429" s="24" t="s">
        <v>510</v>
      </c>
      <c r="H429" s="23">
        <v>0.13</v>
      </c>
      <c r="I429" s="22"/>
      <c r="J429" s="22"/>
    </row>
    <row r="430" spans="1:10" ht="24" customHeight="1" x14ac:dyDescent="0.2">
      <c r="A430" s="25" t="s">
        <v>514</v>
      </c>
      <c r="B430" s="26" t="s">
        <v>513</v>
      </c>
      <c r="C430" s="25" t="s">
        <v>52</v>
      </c>
      <c r="D430" s="25" t="s">
        <v>512</v>
      </c>
      <c r="E430" s="96" t="s">
        <v>511</v>
      </c>
      <c r="F430" s="96"/>
      <c r="G430" s="24" t="s">
        <v>510</v>
      </c>
      <c r="H430" s="23">
        <v>0.13</v>
      </c>
      <c r="I430" s="22"/>
      <c r="J430" s="22"/>
    </row>
    <row r="431" spans="1:10" x14ac:dyDescent="0.2">
      <c r="A431" s="21"/>
      <c r="B431" s="21"/>
      <c r="C431" s="21"/>
      <c r="D431" s="21"/>
      <c r="E431" s="21"/>
      <c r="F431" s="20"/>
      <c r="G431" s="21"/>
      <c r="H431" s="20"/>
      <c r="I431" s="21"/>
      <c r="J431" s="20"/>
    </row>
    <row r="432" spans="1:10" ht="15" thickBot="1" x14ac:dyDescent="0.25">
      <c r="A432" s="21"/>
      <c r="B432" s="21"/>
      <c r="C432" s="21"/>
      <c r="D432" s="21"/>
      <c r="E432" s="21"/>
      <c r="F432" s="20"/>
      <c r="G432" s="21"/>
      <c r="H432" s="93"/>
      <c r="I432" s="93"/>
      <c r="J432" s="20"/>
    </row>
    <row r="433" spans="1:10" ht="0.95" customHeight="1" thickTop="1" x14ac:dyDescent="0.2">
      <c r="A433" s="19"/>
      <c r="B433" s="19"/>
      <c r="C433" s="19"/>
      <c r="D433" s="19"/>
      <c r="E433" s="19"/>
      <c r="F433" s="19"/>
      <c r="G433" s="19"/>
      <c r="H433" s="19"/>
      <c r="I433" s="19"/>
      <c r="J433" s="19"/>
    </row>
    <row r="434" spans="1:10" ht="18" customHeight="1" x14ac:dyDescent="0.2">
      <c r="A434" s="16" t="s">
        <v>363</v>
      </c>
      <c r="B434" s="14" t="s">
        <v>508</v>
      </c>
      <c r="C434" s="16" t="s">
        <v>507</v>
      </c>
      <c r="D434" s="16" t="s">
        <v>7</v>
      </c>
      <c r="E434" s="89" t="s">
        <v>538</v>
      </c>
      <c r="F434" s="89"/>
      <c r="G434" s="15" t="s">
        <v>506</v>
      </c>
      <c r="H434" s="14" t="s">
        <v>505</v>
      </c>
      <c r="I434" s="14" t="s">
        <v>504</v>
      </c>
      <c r="J434" s="14" t="s">
        <v>8</v>
      </c>
    </row>
    <row r="435" spans="1:10" ht="24" customHeight="1" x14ac:dyDescent="0.2">
      <c r="A435" s="9" t="s">
        <v>537</v>
      </c>
      <c r="B435" s="7" t="s">
        <v>362</v>
      </c>
      <c r="C435" s="9" t="s">
        <v>17</v>
      </c>
      <c r="D435" s="9" t="s">
        <v>361</v>
      </c>
      <c r="E435" s="94" t="s">
        <v>1155</v>
      </c>
      <c r="F435" s="94"/>
      <c r="G435" s="8" t="s">
        <v>82</v>
      </c>
      <c r="H435" s="32">
        <v>1</v>
      </c>
      <c r="I435" s="6"/>
      <c r="J435" s="6"/>
    </row>
    <row r="436" spans="1:10" ht="24" customHeight="1" x14ac:dyDescent="0.2">
      <c r="A436" s="30" t="s">
        <v>533</v>
      </c>
      <c r="B436" s="31" t="s">
        <v>672</v>
      </c>
      <c r="C436" s="30" t="s">
        <v>17</v>
      </c>
      <c r="D436" s="30" t="s">
        <v>671</v>
      </c>
      <c r="E436" s="95" t="s">
        <v>530</v>
      </c>
      <c r="F436" s="95"/>
      <c r="G436" s="29" t="s">
        <v>529</v>
      </c>
      <c r="H436" s="28">
        <v>0.2</v>
      </c>
      <c r="I436" s="27"/>
      <c r="J436" s="27"/>
    </row>
    <row r="437" spans="1:10" ht="24" customHeight="1" x14ac:dyDescent="0.2">
      <c r="A437" s="30" t="s">
        <v>533</v>
      </c>
      <c r="B437" s="31" t="s">
        <v>532</v>
      </c>
      <c r="C437" s="30" t="s">
        <v>17</v>
      </c>
      <c r="D437" s="30" t="s">
        <v>531</v>
      </c>
      <c r="E437" s="95" t="s">
        <v>530</v>
      </c>
      <c r="F437" s="95"/>
      <c r="G437" s="29" t="s">
        <v>529</v>
      </c>
      <c r="H437" s="28">
        <v>0.2</v>
      </c>
      <c r="I437" s="27"/>
      <c r="J437" s="27"/>
    </row>
    <row r="438" spans="1:10" ht="24" customHeight="1" x14ac:dyDescent="0.2">
      <c r="A438" s="25" t="s">
        <v>514</v>
      </c>
      <c r="B438" s="26" t="s">
        <v>666</v>
      </c>
      <c r="C438" s="25" t="s">
        <v>52</v>
      </c>
      <c r="D438" s="25" t="s">
        <v>665</v>
      </c>
      <c r="E438" s="96" t="s">
        <v>515</v>
      </c>
      <c r="F438" s="96"/>
      <c r="G438" s="24" t="s">
        <v>222</v>
      </c>
      <c r="H438" s="23">
        <v>1.05</v>
      </c>
      <c r="I438" s="22"/>
      <c r="J438" s="22"/>
    </row>
    <row r="439" spans="1:10" ht="24" customHeight="1" x14ac:dyDescent="0.2">
      <c r="A439" s="25" t="s">
        <v>514</v>
      </c>
      <c r="B439" s="26" t="s">
        <v>664</v>
      </c>
      <c r="C439" s="25" t="s">
        <v>52</v>
      </c>
      <c r="D439" s="25" t="s">
        <v>663</v>
      </c>
      <c r="E439" s="96" t="s">
        <v>511</v>
      </c>
      <c r="F439" s="96"/>
      <c r="G439" s="24" t="s">
        <v>510</v>
      </c>
      <c r="H439" s="23">
        <v>0.2</v>
      </c>
      <c r="I439" s="22"/>
      <c r="J439" s="22"/>
    </row>
    <row r="440" spans="1:10" ht="24" customHeight="1" x14ac:dyDescent="0.2">
      <c r="A440" s="25" t="s">
        <v>514</v>
      </c>
      <c r="B440" s="26" t="s">
        <v>513</v>
      </c>
      <c r="C440" s="25" t="s">
        <v>52</v>
      </c>
      <c r="D440" s="25" t="s">
        <v>512</v>
      </c>
      <c r="E440" s="96" t="s">
        <v>511</v>
      </c>
      <c r="F440" s="96"/>
      <c r="G440" s="24" t="s">
        <v>510</v>
      </c>
      <c r="H440" s="23">
        <v>0.2</v>
      </c>
      <c r="I440" s="22"/>
      <c r="J440" s="22"/>
    </row>
    <row r="441" spans="1:10" x14ac:dyDescent="0.2">
      <c r="A441" s="21"/>
      <c r="B441" s="21"/>
      <c r="C441" s="21"/>
      <c r="D441" s="21"/>
      <c r="E441" s="21"/>
      <c r="F441" s="20"/>
      <c r="G441" s="21"/>
      <c r="H441" s="20"/>
      <c r="I441" s="21"/>
      <c r="J441" s="20"/>
    </row>
    <row r="442" spans="1:10" ht="15" thickBot="1" x14ac:dyDescent="0.25">
      <c r="A442" s="21"/>
      <c r="B442" s="21"/>
      <c r="C442" s="21"/>
      <c r="D442" s="21"/>
      <c r="E442" s="21"/>
      <c r="F442" s="20"/>
      <c r="G442" s="21"/>
      <c r="H442" s="93"/>
      <c r="I442" s="93"/>
      <c r="J442" s="20"/>
    </row>
    <row r="443" spans="1:10" ht="0.95" customHeight="1" thickTop="1" x14ac:dyDescent="0.2">
      <c r="A443" s="19"/>
      <c r="B443" s="19"/>
      <c r="C443" s="19"/>
      <c r="D443" s="19"/>
      <c r="E443" s="19"/>
      <c r="F443" s="19"/>
      <c r="G443" s="19"/>
      <c r="H443" s="19"/>
      <c r="I443" s="19"/>
      <c r="J443" s="19"/>
    </row>
    <row r="444" spans="1:10" ht="18" customHeight="1" x14ac:dyDescent="0.2">
      <c r="A444" s="16" t="s">
        <v>360</v>
      </c>
      <c r="B444" s="14" t="s">
        <v>508</v>
      </c>
      <c r="C444" s="16" t="s">
        <v>507</v>
      </c>
      <c r="D444" s="16" t="s">
        <v>7</v>
      </c>
      <c r="E444" s="89" t="s">
        <v>538</v>
      </c>
      <c r="F444" s="89"/>
      <c r="G444" s="15" t="s">
        <v>506</v>
      </c>
      <c r="H444" s="14" t="s">
        <v>505</v>
      </c>
      <c r="I444" s="14" t="s">
        <v>504</v>
      </c>
      <c r="J444" s="14" t="s">
        <v>8</v>
      </c>
    </row>
    <row r="445" spans="1:10" ht="24" customHeight="1" x14ac:dyDescent="0.2">
      <c r="A445" s="9" t="s">
        <v>537</v>
      </c>
      <c r="B445" s="7" t="s">
        <v>359</v>
      </c>
      <c r="C445" s="9" t="s">
        <v>17</v>
      </c>
      <c r="D445" s="9" t="s">
        <v>358</v>
      </c>
      <c r="E445" s="94" t="s">
        <v>1155</v>
      </c>
      <c r="F445" s="94"/>
      <c r="G445" s="8" t="s">
        <v>22</v>
      </c>
      <c r="H445" s="32">
        <v>1</v>
      </c>
      <c r="I445" s="6"/>
      <c r="J445" s="6"/>
    </row>
    <row r="446" spans="1:10" ht="24" customHeight="1" x14ac:dyDescent="0.2">
      <c r="A446" s="30" t="s">
        <v>533</v>
      </c>
      <c r="B446" s="31" t="s">
        <v>672</v>
      </c>
      <c r="C446" s="30" t="s">
        <v>17</v>
      </c>
      <c r="D446" s="30" t="s">
        <v>671</v>
      </c>
      <c r="E446" s="95" t="s">
        <v>530</v>
      </c>
      <c r="F446" s="95"/>
      <c r="G446" s="29" t="s">
        <v>529</v>
      </c>
      <c r="H446" s="28">
        <v>0.1</v>
      </c>
      <c r="I446" s="27"/>
      <c r="J446" s="27"/>
    </row>
    <row r="447" spans="1:10" ht="24" customHeight="1" x14ac:dyDescent="0.2">
      <c r="A447" s="30" t="s">
        <v>533</v>
      </c>
      <c r="B447" s="31" t="s">
        <v>532</v>
      </c>
      <c r="C447" s="30" t="s">
        <v>17</v>
      </c>
      <c r="D447" s="30" t="s">
        <v>531</v>
      </c>
      <c r="E447" s="95" t="s">
        <v>530</v>
      </c>
      <c r="F447" s="95"/>
      <c r="G447" s="29" t="s">
        <v>529</v>
      </c>
      <c r="H447" s="28">
        <v>0.1</v>
      </c>
      <c r="I447" s="27"/>
      <c r="J447" s="27"/>
    </row>
    <row r="448" spans="1:10" ht="24" customHeight="1" x14ac:dyDescent="0.2">
      <c r="A448" s="25" t="s">
        <v>514</v>
      </c>
      <c r="B448" s="26" t="s">
        <v>664</v>
      </c>
      <c r="C448" s="25" t="s">
        <v>52</v>
      </c>
      <c r="D448" s="25" t="s">
        <v>663</v>
      </c>
      <c r="E448" s="96" t="s">
        <v>511</v>
      </c>
      <c r="F448" s="96"/>
      <c r="G448" s="24" t="s">
        <v>510</v>
      </c>
      <c r="H448" s="23">
        <v>0.1</v>
      </c>
      <c r="I448" s="22"/>
      <c r="J448" s="22"/>
    </row>
    <row r="449" spans="1:10" ht="24" customHeight="1" x14ac:dyDescent="0.2">
      <c r="A449" s="25" t="s">
        <v>514</v>
      </c>
      <c r="B449" s="26" t="s">
        <v>1157</v>
      </c>
      <c r="C449" s="25" t="s">
        <v>52</v>
      </c>
      <c r="D449" s="25" t="s">
        <v>1156</v>
      </c>
      <c r="E449" s="96" t="s">
        <v>515</v>
      </c>
      <c r="F449" s="96"/>
      <c r="G449" s="24" t="s">
        <v>101</v>
      </c>
      <c r="H449" s="23">
        <v>1</v>
      </c>
      <c r="I449" s="22"/>
      <c r="J449" s="22"/>
    </row>
    <row r="450" spans="1:10" ht="24" customHeight="1" x14ac:dyDescent="0.2">
      <c r="A450" s="25" t="s">
        <v>514</v>
      </c>
      <c r="B450" s="26" t="s">
        <v>513</v>
      </c>
      <c r="C450" s="25" t="s">
        <v>52</v>
      </c>
      <c r="D450" s="25" t="s">
        <v>512</v>
      </c>
      <c r="E450" s="96" t="s">
        <v>511</v>
      </c>
      <c r="F450" s="96"/>
      <c r="G450" s="24" t="s">
        <v>510</v>
      </c>
      <c r="H450" s="23">
        <v>0.1</v>
      </c>
      <c r="I450" s="22"/>
      <c r="J450" s="22"/>
    </row>
    <row r="451" spans="1:10" x14ac:dyDescent="0.2">
      <c r="A451" s="21"/>
      <c r="B451" s="21"/>
      <c r="C451" s="21"/>
      <c r="D451" s="21"/>
      <c r="E451" s="21"/>
      <c r="F451" s="20"/>
      <c r="G451" s="21"/>
      <c r="H451" s="20"/>
      <c r="I451" s="21"/>
      <c r="J451" s="20"/>
    </row>
    <row r="452" spans="1:10" ht="15" thickBot="1" x14ac:dyDescent="0.25">
      <c r="A452" s="21"/>
      <c r="B452" s="21"/>
      <c r="C452" s="21"/>
      <c r="D452" s="21"/>
      <c r="E452" s="21"/>
      <c r="F452" s="20"/>
      <c r="G452" s="21"/>
      <c r="H452" s="93"/>
      <c r="I452" s="93"/>
      <c r="J452" s="20"/>
    </row>
    <row r="453" spans="1:10" ht="0.95" customHeight="1" thickTop="1" x14ac:dyDescent="0.2">
      <c r="A453" s="19"/>
      <c r="B453" s="19"/>
      <c r="C453" s="19"/>
      <c r="D453" s="19"/>
      <c r="E453" s="19"/>
      <c r="F453" s="19"/>
      <c r="G453" s="19"/>
      <c r="H453" s="19"/>
      <c r="I453" s="19"/>
      <c r="J453" s="19"/>
    </row>
    <row r="454" spans="1:10" ht="18" customHeight="1" x14ac:dyDescent="0.2">
      <c r="A454" s="16" t="s">
        <v>357</v>
      </c>
      <c r="B454" s="14" t="s">
        <v>508</v>
      </c>
      <c r="C454" s="16" t="s">
        <v>507</v>
      </c>
      <c r="D454" s="16" t="s">
        <v>7</v>
      </c>
      <c r="E454" s="89" t="s">
        <v>538</v>
      </c>
      <c r="F454" s="89"/>
      <c r="G454" s="15" t="s">
        <v>506</v>
      </c>
      <c r="H454" s="14" t="s">
        <v>505</v>
      </c>
      <c r="I454" s="14" t="s">
        <v>504</v>
      </c>
      <c r="J454" s="14" t="s">
        <v>8</v>
      </c>
    </row>
    <row r="455" spans="1:10" ht="24" customHeight="1" x14ac:dyDescent="0.2">
      <c r="A455" s="9" t="s">
        <v>537</v>
      </c>
      <c r="B455" s="7" t="s">
        <v>356</v>
      </c>
      <c r="C455" s="9" t="s">
        <v>17</v>
      </c>
      <c r="D455" s="9" t="s">
        <v>355</v>
      </c>
      <c r="E455" s="94" t="s">
        <v>1155</v>
      </c>
      <c r="F455" s="94"/>
      <c r="G455" s="8" t="s">
        <v>22</v>
      </c>
      <c r="H455" s="32">
        <v>1</v>
      </c>
      <c r="I455" s="6"/>
      <c r="J455" s="6"/>
    </row>
    <row r="456" spans="1:10" ht="24" customHeight="1" x14ac:dyDescent="0.2">
      <c r="A456" s="30" t="s">
        <v>533</v>
      </c>
      <c r="B456" s="31" t="s">
        <v>672</v>
      </c>
      <c r="C456" s="30" t="s">
        <v>17</v>
      </c>
      <c r="D456" s="30" t="s">
        <v>671</v>
      </c>
      <c r="E456" s="95" t="s">
        <v>530</v>
      </c>
      <c r="F456" s="95"/>
      <c r="G456" s="29" t="s">
        <v>529</v>
      </c>
      <c r="H456" s="28">
        <v>0.03</v>
      </c>
      <c r="I456" s="27"/>
      <c r="J456" s="27"/>
    </row>
    <row r="457" spans="1:10" ht="24" customHeight="1" x14ac:dyDescent="0.2">
      <c r="A457" s="30" t="s">
        <v>533</v>
      </c>
      <c r="B457" s="31" t="s">
        <v>532</v>
      </c>
      <c r="C457" s="30" t="s">
        <v>17</v>
      </c>
      <c r="D457" s="30" t="s">
        <v>531</v>
      </c>
      <c r="E457" s="95" t="s">
        <v>530</v>
      </c>
      <c r="F457" s="95"/>
      <c r="G457" s="29" t="s">
        <v>529</v>
      </c>
      <c r="H457" s="28">
        <v>0.03</v>
      </c>
      <c r="I457" s="27"/>
      <c r="J457" s="27"/>
    </row>
    <row r="458" spans="1:10" ht="24" customHeight="1" x14ac:dyDescent="0.2">
      <c r="A458" s="25" t="s">
        <v>514</v>
      </c>
      <c r="B458" s="26" t="s">
        <v>664</v>
      </c>
      <c r="C458" s="25" t="s">
        <v>52</v>
      </c>
      <c r="D458" s="25" t="s">
        <v>663</v>
      </c>
      <c r="E458" s="96" t="s">
        <v>511</v>
      </c>
      <c r="F458" s="96"/>
      <c r="G458" s="24" t="s">
        <v>510</v>
      </c>
      <c r="H458" s="23">
        <v>0.03</v>
      </c>
      <c r="I458" s="22"/>
      <c r="J458" s="22"/>
    </row>
    <row r="459" spans="1:10" ht="24" customHeight="1" x14ac:dyDescent="0.2">
      <c r="A459" s="25" t="s">
        <v>514</v>
      </c>
      <c r="B459" s="26" t="s">
        <v>1154</v>
      </c>
      <c r="C459" s="25" t="s">
        <v>52</v>
      </c>
      <c r="D459" s="25" t="s">
        <v>1153</v>
      </c>
      <c r="E459" s="96" t="s">
        <v>515</v>
      </c>
      <c r="F459" s="96"/>
      <c r="G459" s="24" t="s">
        <v>101</v>
      </c>
      <c r="H459" s="23">
        <v>1</v>
      </c>
      <c r="I459" s="22"/>
      <c r="J459" s="22"/>
    </row>
    <row r="460" spans="1:10" ht="24" customHeight="1" x14ac:dyDescent="0.2">
      <c r="A460" s="25" t="s">
        <v>514</v>
      </c>
      <c r="B460" s="26" t="s">
        <v>513</v>
      </c>
      <c r="C460" s="25" t="s">
        <v>52</v>
      </c>
      <c r="D460" s="25" t="s">
        <v>512</v>
      </c>
      <c r="E460" s="96" t="s">
        <v>511</v>
      </c>
      <c r="F460" s="96"/>
      <c r="G460" s="24" t="s">
        <v>510</v>
      </c>
      <c r="H460" s="23">
        <v>0.03</v>
      </c>
      <c r="I460" s="22"/>
      <c r="J460" s="22"/>
    </row>
    <row r="461" spans="1:10" x14ac:dyDescent="0.2">
      <c r="A461" s="21"/>
      <c r="B461" s="21"/>
      <c r="C461" s="21"/>
      <c r="D461" s="21"/>
      <c r="E461" s="21"/>
      <c r="F461" s="20"/>
      <c r="G461" s="21"/>
      <c r="H461" s="20"/>
      <c r="I461" s="21"/>
      <c r="J461" s="20"/>
    </row>
    <row r="462" spans="1:10" ht="15" thickBot="1" x14ac:dyDescent="0.25">
      <c r="A462" s="21"/>
      <c r="B462" s="21"/>
      <c r="C462" s="21"/>
      <c r="D462" s="21"/>
      <c r="E462" s="21"/>
      <c r="F462" s="20"/>
      <c r="G462" s="21"/>
      <c r="H462" s="93"/>
      <c r="I462" s="93"/>
      <c r="J462" s="20"/>
    </row>
    <row r="463" spans="1:10" ht="0.95" customHeight="1" thickTop="1" x14ac:dyDescent="0.2">
      <c r="A463" s="19"/>
      <c r="B463" s="19"/>
      <c r="C463" s="19"/>
      <c r="D463" s="19"/>
      <c r="E463" s="19"/>
      <c r="F463" s="19"/>
      <c r="G463" s="19"/>
      <c r="H463" s="19"/>
      <c r="I463" s="19"/>
      <c r="J463" s="19"/>
    </row>
    <row r="464" spans="1:10" ht="18" customHeight="1" x14ac:dyDescent="0.2">
      <c r="A464" s="16" t="s">
        <v>354</v>
      </c>
      <c r="B464" s="14" t="s">
        <v>508</v>
      </c>
      <c r="C464" s="16" t="s">
        <v>507</v>
      </c>
      <c r="D464" s="16" t="s">
        <v>7</v>
      </c>
      <c r="E464" s="89" t="s">
        <v>538</v>
      </c>
      <c r="F464" s="89"/>
      <c r="G464" s="15" t="s">
        <v>506</v>
      </c>
      <c r="H464" s="14" t="s">
        <v>505</v>
      </c>
      <c r="I464" s="14" t="s">
        <v>504</v>
      </c>
      <c r="J464" s="14" t="s">
        <v>8</v>
      </c>
    </row>
    <row r="465" spans="1:10" ht="72" customHeight="1" x14ac:dyDescent="0.2">
      <c r="A465" s="9" t="s">
        <v>537</v>
      </c>
      <c r="B465" s="7" t="s">
        <v>353</v>
      </c>
      <c r="C465" s="9" t="s">
        <v>17</v>
      </c>
      <c r="D465" s="9" t="s">
        <v>352</v>
      </c>
      <c r="E465" s="94" t="s">
        <v>926</v>
      </c>
      <c r="F465" s="94"/>
      <c r="G465" s="8" t="s">
        <v>22</v>
      </c>
      <c r="H465" s="32">
        <v>1</v>
      </c>
      <c r="I465" s="6"/>
      <c r="J465" s="6"/>
    </row>
    <row r="466" spans="1:10" ht="24" customHeight="1" x14ac:dyDescent="0.2">
      <c r="A466" s="30" t="s">
        <v>533</v>
      </c>
      <c r="B466" s="31" t="s">
        <v>672</v>
      </c>
      <c r="C466" s="30" t="s">
        <v>17</v>
      </c>
      <c r="D466" s="30" t="s">
        <v>671</v>
      </c>
      <c r="E466" s="95" t="s">
        <v>530</v>
      </c>
      <c r="F466" s="95"/>
      <c r="G466" s="29" t="s">
        <v>529</v>
      </c>
      <c r="H466" s="28">
        <v>1</v>
      </c>
      <c r="I466" s="27"/>
      <c r="J466" s="27"/>
    </row>
    <row r="467" spans="1:10" ht="24" customHeight="1" x14ac:dyDescent="0.2">
      <c r="A467" s="30" t="s">
        <v>533</v>
      </c>
      <c r="B467" s="31" t="s">
        <v>532</v>
      </c>
      <c r="C467" s="30" t="s">
        <v>17</v>
      </c>
      <c r="D467" s="30" t="s">
        <v>531</v>
      </c>
      <c r="E467" s="95" t="s">
        <v>530</v>
      </c>
      <c r="F467" s="95"/>
      <c r="G467" s="29" t="s">
        <v>529</v>
      </c>
      <c r="H467" s="28">
        <v>2</v>
      </c>
      <c r="I467" s="27"/>
      <c r="J467" s="27"/>
    </row>
    <row r="468" spans="1:10" ht="24" customHeight="1" x14ac:dyDescent="0.2">
      <c r="A468" s="25" t="s">
        <v>514</v>
      </c>
      <c r="B468" s="26" t="s">
        <v>1152</v>
      </c>
      <c r="C468" s="25" t="s">
        <v>17</v>
      </c>
      <c r="D468" s="25" t="s">
        <v>1151</v>
      </c>
      <c r="E468" s="96" t="s">
        <v>515</v>
      </c>
      <c r="F468" s="96"/>
      <c r="G468" s="24" t="s">
        <v>22</v>
      </c>
      <c r="H468" s="23">
        <v>4</v>
      </c>
      <c r="I468" s="22"/>
      <c r="J468" s="22"/>
    </row>
    <row r="469" spans="1:10" ht="24" customHeight="1" x14ac:dyDescent="0.2">
      <c r="A469" s="25" t="s">
        <v>514</v>
      </c>
      <c r="B469" s="26" t="s">
        <v>1150</v>
      </c>
      <c r="C469" s="25" t="s">
        <v>17</v>
      </c>
      <c r="D469" s="25" t="s">
        <v>1149</v>
      </c>
      <c r="E469" s="96" t="s">
        <v>515</v>
      </c>
      <c r="F469" s="96"/>
      <c r="G469" s="24" t="s">
        <v>22</v>
      </c>
      <c r="H469" s="23">
        <v>4</v>
      </c>
      <c r="I469" s="22"/>
      <c r="J469" s="22"/>
    </row>
    <row r="470" spans="1:10" ht="24" customHeight="1" x14ac:dyDescent="0.2">
      <c r="A470" s="25" t="s">
        <v>514</v>
      </c>
      <c r="B470" s="26" t="s">
        <v>1148</v>
      </c>
      <c r="C470" s="25" t="s">
        <v>17</v>
      </c>
      <c r="D470" s="25" t="s">
        <v>1147</v>
      </c>
      <c r="E470" s="96" t="s">
        <v>515</v>
      </c>
      <c r="F470" s="96"/>
      <c r="G470" s="24" t="s">
        <v>387</v>
      </c>
      <c r="H470" s="23">
        <v>4</v>
      </c>
      <c r="I470" s="22"/>
      <c r="J470" s="22"/>
    </row>
    <row r="471" spans="1:10" ht="48" customHeight="1" x14ac:dyDescent="0.2">
      <c r="A471" s="25" t="s">
        <v>514</v>
      </c>
      <c r="B471" s="26" t="s">
        <v>1146</v>
      </c>
      <c r="C471" s="25" t="s">
        <v>17</v>
      </c>
      <c r="D471" s="25" t="s">
        <v>1145</v>
      </c>
      <c r="E471" s="96" t="s">
        <v>515</v>
      </c>
      <c r="F471" s="96"/>
      <c r="G471" s="24" t="s">
        <v>22</v>
      </c>
      <c r="H471" s="23">
        <v>1</v>
      </c>
      <c r="I471" s="22"/>
      <c r="J471" s="22"/>
    </row>
    <row r="472" spans="1:10" ht="60" customHeight="1" x14ac:dyDescent="0.2">
      <c r="A472" s="25" t="s">
        <v>514</v>
      </c>
      <c r="B472" s="26" t="s">
        <v>1144</v>
      </c>
      <c r="C472" s="25" t="s">
        <v>17</v>
      </c>
      <c r="D472" s="25" t="s">
        <v>1143</v>
      </c>
      <c r="E472" s="96" t="s">
        <v>515</v>
      </c>
      <c r="F472" s="96"/>
      <c r="G472" s="24" t="s">
        <v>22</v>
      </c>
      <c r="H472" s="23">
        <v>1</v>
      </c>
      <c r="I472" s="22"/>
      <c r="J472" s="22"/>
    </row>
    <row r="473" spans="1:10" ht="24" customHeight="1" x14ac:dyDescent="0.2">
      <c r="A473" s="25" t="s">
        <v>514</v>
      </c>
      <c r="B473" s="26" t="s">
        <v>664</v>
      </c>
      <c r="C473" s="25" t="s">
        <v>52</v>
      </c>
      <c r="D473" s="25" t="s">
        <v>663</v>
      </c>
      <c r="E473" s="96" t="s">
        <v>511</v>
      </c>
      <c r="F473" s="96"/>
      <c r="G473" s="24" t="s">
        <v>510</v>
      </c>
      <c r="H473" s="23">
        <v>1</v>
      </c>
      <c r="I473" s="22"/>
      <c r="J473" s="22"/>
    </row>
    <row r="474" spans="1:10" ht="24" customHeight="1" x14ac:dyDescent="0.2">
      <c r="A474" s="25" t="s">
        <v>514</v>
      </c>
      <c r="B474" s="26" t="s">
        <v>513</v>
      </c>
      <c r="C474" s="25" t="s">
        <v>52</v>
      </c>
      <c r="D474" s="25" t="s">
        <v>512</v>
      </c>
      <c r="E474" s="96" t="s">
        <v>511</v>
      </c>
      <c r="F474" s="96"/>
      <c r="G474" s="24" t="s">
        <v>510</v>
      </c>
      <c r="H474" s="23">
        <v>2</v>
      </c>
      <c r="I474" s="22"/>
      <c r="J474" s="22"/>
    </row>
    <row r="475" spans="1:10" x14ac:dyDescent="0.2">
      <c r="A475" s="21"/>
      <c r="B475" s="21"/>
      <c r="C475" s="21"/>
      <c r="D475" s="21"/>
      <c r="E475" s="21"/>
      <c r="F475" s="20"/>
      <c r="G475" s="21"/>
      <c r="H475" s="20"/>
      <c r="I475" s="21"/>
      <c r="J475" s="20"/>
    </row>
    <row r="476" spans="1:10" ht="15" thickBot="1" x14ac:dyDescent="0.25">
      <c r="A476" s="21"/>
      <c r="B476" s="21"/>
      <c r="C476" s="21"/>
      <c r="D476" s="21"/>
      <c r="E476" s="21"/>
      <c r="F476" s="20"/>
      <c r="G476" s="21"/>
      <c r="H476" s="93"/>
      <c r="I476" s="93"/>
      <c r="J476" s="20"/>
    </row>
    <row r="477" spans="1:10" ht="0.95" customHeight="1" thickTop="1" x14ac:dyDescent="0.2">
      <c r="A477" s="19"/>
      <c r="B477" s="19"/>
      <c r="C477" s="19"/>
      <c r="D477" s="19"/>
      <c r="E477" s="19"/>
      <c r="F477" s="19"/>
      <c r="G477" s="19"/>
      <c r="H477" s="19"/>
      <c r="I477" s="19"/>
      <c r="J477" s="19"/>
    </row>
    <row r="478" spans="1:10" ht="18" customHeight="1" x14ac:dyDescent="0.2">
      <c r="A478" s="16" t="s">
        <v>351</v>
      </c>
      <c r="B478" s="14" t="s">
        <v>508</v>
      </c>
      <c r="C478" s="16" t="s">
        <v>507</v>
      </c>
      <c r="D478" s="16" t="s">
        <v>7</v>
      </c>
      <c r="E478" s="89" t="s">
        <v>538</v>
      </c>
      <c r="F478" s="89"/>
      <c r="G478" s="15" t="s">
        <v>506</v>
      </c>
      <c r="H478" s="14" t="s">
        <v>505</v>
      </c>
      <c r="I478" s="14" t="s">
        <v>504</v>
      </c>
      <c r="J478" s="14" t="s">
        <v>8</v>
      </c>
    </row>
    <row r="479" spans="1:10" ht="24" customHeight="1" x14ac:dyDescent="0.2">
      <c r="A479" s="9" t="s">
        <v>537</v>
      </c>
      <c r="B479" s="7" t="s">
        <v>144</v>
      </c>
      <c r="C479" s="9" t="s">
        <v>17</v>
      </c>
      <c r="D479" s="9" t="s">
        <v>143</v>
      </c>
      <c r="E479" s="94" t="s">
        <v>926</v>
      </c>
      <c r="F479" s="94"/>
      <c r="G479" s="8" t="s">
        <v>22</v>
      </c>
      <c r="H479" s="32">
        <v>1</v>
      </c>
      <c r="I479" s="6"/>
      <c r="J479" s="6"/>
    </row>
    <row r="480" spans="1:10" ht="24" customHeight="1" x14ac:dyDescent="0.2">
      <c r="A480" s="30" t="s">
        <v>533</v>
      </c>
      <c r="B480" s="31" t="s">
        <v>672</v>
      </c>
      <c r="C480" s="30" t="s">
        <v>17</v>
      </c>
      <c r="D480" s="30" t="s">
        <v>671</v>
      </c>
      <c r="E480" s="95" t="s">
        <v>530</v>
      </c>
      <c r="F480" s="95"/>
      <c r="G480" s="29" t="s">
        <v>529</v>
      </c>
      <c r="H480" s="28">
        <v>0.5</v>
      </c>
      <c r="I480" s="27"/>
      <c r="J480" s="27"/>
    </row>
    <row r="481" spans="1:10" ht="24" customHeight="1" x14ac:dyDescent="0.2">
      <c r="A481" s="30" t="s">
        <v>533</v>
      </c>
      <c r="B481" s="31" t="s">
        <v>532</v>
      </c>
      <c r="C481" s="30" t="s">
        <v>17</v>
      </c>
      <c r="D481" s="30" t="s">
        <v>531</v>
      </c>
      <c r="E481" s="95" t="s">
        <v>530</v>
      </c>
      <c r="F481" s="95"/>
      <c r="G481" s="29" t="s">
        <v>529</v>
      </c>
      <c r="H481" s="28">
        <v>0.3</v>
      </c>
      <c r="I481" s="27"/>
      <c r="J481" s="27"/>
    </row>
    <row r="482" spans="1:10" ht="24" customHeight="1" x14ac:dyDescent="0.2">
      <c r="A482" s="25" t="s">
        <v>514</v>
      </c>
      <c r="B482" s="26" t="s">
        <v>1142</v>
      </c>
      <c r="C482" s="25" t="s">
        <v>17</v>
      </c>
      <c r="D482" s="25" t="s">
        <v>1141</v>
      </c>
      <c r="E482" s="96" t="s">
        <v>515</v>
      </c>
      <c r="F482" s="96"/>
      <c r="G482" s="24" t="s">
        <v>22</v>
      </c>
      <c r="H482" s="23">
        <v>2</v>
      </c>
      <c r="I482" s="22"/>
      <c r="J482" s="22"/>
    </row>
    <row r="483" spans="1:10" ht="24" customHeight="1" x14ac:dyDescent="0.2">
      <c r="A483" s="25" t="s">
        <v>514</v>
      </c>
      <c r="B483" s="26" t="s">
        <v>1140</v>
      </c>
      <c r="C483" s="25" t="s">
        <v>17</v>
      </c>
      <c r="D483" s="25" t="s">
        <v>1139</v>
      </c>
      <c r="E483" s="96" t="s">
        <v>515</v>
      </c>
      <c r="F483" s="96"/>
      <c r="G483" s="24" t="s">
        <v>22</v>
      </c>
      <c r="H483" s="23">
        <v>1</v>
      </c>
      <c r="I483" s="22"/>
      <c r="J483" s="22"/>
    </row>
    <row r="484" spans="1:10" ht="24" customHeight="1" x14ac:dyDescent="0.2">
      <c r="A484" s="25" t="s">
        <v>514</v>
      </c>
      <c r="B484" s="26" t="s">
        <v>664</v>
      </c>
      <c r="C484" s="25" t="s">
        <v>52</v>
      </c>
      <c r="D484" s="25" t="s">
        <v>663</v>
      </c>
      <c r="E484" s="96" t="s">
        <v>511</v>
      </c>
      <c r="F484" s="96"/>
      <c r="G484" s="24" t="s">
        <v>510</v>
      </c>
      <c r="H484" s="23">
        <v>0.5</v>
      </c>
      <c r="I484" s="22"/>
      <c r="J484" s="22"/>
    </row>
    <row r="485" spans="1:10" ht="24" customHeight="1" x14ac:dyDescent="0.2">
      <c r="A485" s="25" t="s">
        <v>514</v>
      </c>
      <c r="B485" s="26" t="s">
        <v>513</v>
      </c>
      <c r="C485" s="25" t="s">
        <v>52</v>
      </c>
      <c r="D485" s="25" t="s">
        <v>512</v>
      </c>
      <c r="E485" s="96" t="s">
        <v>511</v>
      </c>
      <c r="F485" s="96"/>
      <c r="G485" s="24" t="s">
        <v>510</v>
      </c>
      <c r="H485" s="23">
        <v>0.3</v>
      </c>
      <c r="I485" s="22"/>
      <c r="J485" s="22"/>
    </row>
    <row r="486" spans="1:10" x14ac:dyDescent="0.2">
      <c r="A486" s="21"/>
      <c r="B486" s="21"/>
      <c r="C486" s="21"/>
      <c r="D486" s="21"/>
      <c r="E486" s="21"/>
      <c r="F486" s="20"/>
      <c r="G486" s="21"/>
      <c r="H486" s="20"/>
      <c r="I486" s="21"/>
      <c r="J486" s="20"/>
    </row>
    <row r="487" spans="1:10" ht="15" thickBot="1" x14ac:dyDescent="0.25">
      <c r="A487" s="21"/>
      <c r="B487" s="21"/>
      <c r="C487" s="21"/>
      <c r="D487" s="21"/>
      <c r="E487" s="21"/>
      <c r="F487" s="20"/>
      <c r="G487" s="21"/>
      <c r="H487" s="93"/>
      <c r="I487" s="93"/>
      <c r="J487" s="20"/>
    </row>
    <row r="488" spans="1:10" ht="0.95" customHeight="1" thickTop="1" x14ac:dyDescent="0.2">
      <c r="A488" s="19"/>
      <c r="B488" s="19"/>
      <c r="C488" s="19"/>
      <c r="D488" s="19"/>
      <c r="E488" s="19"/>
      <c r="F488" s="19"/>
      <c r="G488" s="19"/>
      <c r="H488" s="19"/>
      <c r="I488" s="19"/>
      <c r="J488" s="19"/>
    </row>
    <row r="489" spans="1:10" ht="18" customHeight="1" x14ac:dyDescent="0.2">
      <c r="A489" s="16" t="s">
        <v>347</v>
      </c>
      <c r="B489" s="14" t="s">
        <v>508</v>
      </c>
      <c r="C489" s="16" t="s">
        <v>507</v>
      </c>
      <c r="D489" s="16" t="s">
        <v>7</v>
      </c>
      <c r="E489" s="89" t="s">
        <v>538</v>
      </c>
      <c r="F489" s="89"/>
      <c r="G489" s="15" t="s">
        <v>506</v>
      </c>
      <c r="H489" s="14" t="s">
        <v>505</v>
      </c>
      <c r="I489" s="14" t="s">
        <v>504</v>
      </c>
      <c r="J489" s="14" t="s">
        <v>8</v>
      </c>
    </row>
    <row r="490" spans="1:10" ht="24" customHeight="1" x14ac:dyDescent="0.2">
      <c r="A490" s="9" t="s">
        <v>537</v>
      </c>
      <c r="B490" s="7" t="s">
        <v>39</v>
      </c>
      <c r="C490" s="9" t="s">
        <v>17</v>
      </c>
      <c r="D490" s="9" t="s">
        <v>38</v>
      </c>
      <c r="E490" s="94" t="s">
        <v>597</v>
      </c>
      <c r="F490" s="94"/>
      <c r="G490" s="8" t="s">
        <v>31</v>
      </c>
      <c r="H490" s="32">
        <v>1</v>
      </c>
      <c r="I490" s="6"/>
      <c r="J490" s="6"/>
    </row>
    <row r="491" spans="1:10" ht="24" customHeight="1" x14ac:dyDescent="0.2">
      <c r="A491" s="30" t="s">
        <v>533</v>
      </c>
      <c r="B491" s="31" t="s">
        <v>532</v>
      </c>
      <c r="C491" s="30" t="s">
        <v>17</v>
      </c>
      <c r="D491" s="30" t="s">
        <v>531</v>
      </c>
      <c r="E491" s="95" t="s">
        <v>530</v>
      </c>
      <c r="F491" s="95"/>
      <c r="G491" s="29" t="s">
        <v>529</v>
      </c>
      <c r="H491" s="28">
        <v>3</v>
      </c>
      <c r="I491" s="27"/>
      <c r="J491" s="27"/>
    </row>
    <row r="492" spans="1:10" ht="24" customHeight="1" x14ac:dyDescent="0.2">
      <c r="A492" s="25" t="s">
        <v>514</v>
      </c>
      <c r="B492" s="26" t="s">
        <v>513</v>
      </c>
      <c r="C492" s="25" t="s">
        <v>52</v>
      </c>
      <c r="D492" s="25" t="s">
        <v>512</v>
      </c>
      <c r="E492" s="96" t="s">
        <v>511</v>
      </c>
      <c r="F492" s="96"/>
      <c r="G492" s="24" t="s">
        <v>510</v>
      </c>
      <c r="H492" s="23">
        <v>3</v>
      </c>
      <c r="I492" s="22"/>
      <c r="J492" s="22"/>
    </row>
    <row r="493" spans="1:10" x14ac:dyDescent="0.2">
      <c r="A493" s="21"/>
      <c r="B493" s="21"/>
      <c r="C493" s="21"/>
      <c r="D493" s="21"/>
      <c r="E493" s="21"/>
      <c r="F493" s="20"/>
      <c r="G493" s="21"/>
      <c r="H493" s="20"/>
      <c r="I493" s="21"/>
      <c r="J493" s="20"/>
    </row>
    <row r="494" spans="1:10" ht="15" thickBot="1" x14ac:dyDescent="0.25">
      <c r="A494" s="21"/>
      <c r="B494" s="21"/>
      <c r="C494" s="21"/>
      <c r="D494" s="21"/>
      <c r="E494" s="21"/>
      <c r="F494" s="20"/>
      <c r="G494" s="21"/>
      <c r="H494" s="93"/>
      <c r="I494" s="93"/>
      <c r="J494" s="20"/>
    </row>
    <row r="495" spans="1:10" ht="0.95" customHeight="1" thickTop="1" x14ac:dyDescent="0.2">
      <c r="A495" s="19"/>
      <c r="B495" s="19"/>
      <c r="C495" s="19"/>
      <c r="D495" s="19"/>
      <c r="E495" s="19"/>
      <c r="F495" s="19"/>
      <c r="G495" s="19"/>
      <c r="H495" s="19"/>
      <c r="I495" s="19"/>
      <c r="J495" s="19"/>
    </row>
    <row r="496" spans="1:10" ht="18" customHeight="1" x14ac:dyDescent="0.2">
      <c r="A496" s="16" t="s">
        <v>346</v>
      </c>
      <c r="B496" s="14" t="s">
        <v>508</v>
      </c>
      <c r="C496" s="16" t="s">
        <v>507</v>
      </c>
      <c r="D496" s="16" t="s">
        <v>7</v>
      </c>
      <c r="E496" s="89" t="s">
        <v>538</v>
      </c>
      <c r="F496" s="89"/>
      <c r="G496" s="15" t="s">
        <v>506</v>
      </c>
      <c r="H496" s="14" t="s">
        <v>505</v>
      </c>
      <c r="I496" s="14" t="s">
        <v>504</v>
      </c>
      <c r="J496" s="14" t="s">
        <v>8</v>
      </c>
    </row>
    <row r="497" spans="1:10" ht="48" customHeight="1" x14ac:dyDescent="0.2">
      <c r="A497" s="9" t="s">
        <v>537</v>
      </c>
      <c r="B497" s="7" t="s">
        <v>67</v>
      </c>
      <c r="C497" s="9" t="s">
        <v>17</v>
      </c>
      <c r="D497" s="9" t="s">
        <v>66</v>
      </c>
      <c r="E497" s="94" t="s">
        <v>598</v>
      </c>
      <c r="F497" s="94"/>
      <c r="G497" s="8" t="s">
        <v>31</v>
      </c>
      <c r="H497" s="32">
        <v>1</v>
      </c>
      <c r="I497" s="6"/>
      <c r="J497" s="6"/>
    </row>
    <row r="498" spans="1:10" ht="36" customHeight="1" x14ac:dyDescent="0.2">
      <c r="A498" s="30" t="s">
        <v>533</v>
      </c>
      <c r="B498" s="31" t="s">
        <v>869</v>
      </c>
      <c r="C498" s="30" t="s">
        <v>17</v>
      </c>
      <c r="D498" s="30" t="s">
        <v>868</v>
      </c>
      <c r="E498" s="95" t="s">
        <v>607</v>
      </c>
      <c r="F498" s="95"/>
      <c r="G498" s="29" t="s">
        <v>31</v>
      </c>
      <c r="H498" s="28">
        <v>0.3</v>
      </c>
      <c r="I498" s="27"/>
      <c r="J498" s="27"/>
    </row>
    <row r="499" spans="1:10" ht="24" customHeight="1" x14ac:dyDescent="0.2">
      <c r="A499" s="30" t="s">
        <v>533</v>
      </c>
      <c r="B499" s="31" t="s">
        <v>532</v>
      </c>
      <c r="C499" s="30" t="s">
        <v>17</v>
      </c>
      <c r="D499" s="30" t="s">
        <v>531</v>
      </c>
      <c r="E499" s="95" t="s">
        <v>530</v>
      </c>
      <c r="F499" s="95"/>
      <c r="G499" s="29" t="s">
        <v>529</v>
      </c>
      <c r="H499" s="28">
        <v>6</v>
      </c>
      <c r="I499" s="27"/>
      <c r="J499" s="27"/>
    </row>
    <row r="500" spans="1:10" ht="24" customHeight="1" x14ac:dyDescent="0.2">
      <c r="A500" s="30" t="s">
        <v>533</v>
      </c>
      <c r="B500" s="31" t="s">
        <v>606</v>
      </c>
      <c r="C500" s="30" t="s">
        <v>17</v>
      </c>
      <c r="D500" s="30" t="s">
        <v>605</v>
      </c>
      <c r="E500" s="95" t="s">
        <v>530</v>
      </c>
      <c r="F500" s="95"/>
      <c r="G500" s="29" t="s">
        <v>529</v>
      </c>
      <c r="H500" s="28">
        <v>6</v>
      </c>
      <c r="I500" s="27"/>
      <c r="J500" s="27"/>
    </row>
    <row r="501" spans="1:10" ht="24" customHeight="1" x14ac:dyDescent="0.2">
      <c r="A501" s="25" t="s">
        <v>514</v>
      </c>
      <c r="B501" s="26" t="s">
        <v>604</v>
      </c>
      <c r="C501" s="25" t="s">
        <v>52</v>
      </c>
      <c r="D501" s="25" t="s">
        <v>603</v>
      </c>
      <c r="E501" s="96" t="s">
        <v>511</v>
      </c>
      <c r="F501" s="96"/>
      <c r="G501" s="24" t="s">
        <v>510</v>
      </c>
      <c r="H501" s="23">
        <v>6</v>
      </c>
      <c r="I501" s="22"/>
      <c r="J501" s="22"/>
    </row>
    <row r="502" spans="1:10" ht="24" customHeight="1" x14ac:dyDescent="0.2">
      <c r="A502" s="25" t="s">
        <v>514</v>
      </c>
      <c r="B502" s="26" t="s">
        <v>1138</v>
      </c>
      <c r="C502" s="25" t="s">
        <v>52</v>
      </c>
      <c r="D502" s="25" t="s">
        <v>1137</v>
      </c>
      <c r="E502" s="96" t="s">
        <v>515</v>
      </c>
      <c r="F502" s="96"/>
      <c r="G502" s="24" t="s">
        <v>31</v>
      </c>
      <c r="H502" s="23">
        <v>1.2</v>
      </c>
      <c r="I502" s="22"/>
      <c r="J502" s="22"/>
    </row>
    <row r="503" spans="1:10" ht="24" customHeight="1" x14ac:dyDescent="0.2">
      <c r="A503" s="25" t="s">
        <v>514</v>
      </c>
      <c r="B503" s="26" t="s">
        <v>513</v>
      </c>
      <c r="C503" s="25" t="s">
        <v>52</v>
      </c>
      <c r="D503" s="25" t="s">
        <v>512</v>
      </c>
      <c r="E503" s="96" t="s">
        <v>511</v>
      </c>
      <c r="F503" s="96"/>
      <c r="G503" s="24" t="s">
        <v>510</v>
      </c>
      <c r="H503" s="23">
        <v>6</v>
      </c>
      <c r="I503" s="22"/>
      <c r="J503" s="22"/>
    </row>
    <row r="504" spans="1:10" x14ac:dyDescent="0.2">
      <c r="A504" s="21"/>
      <c r="B504" s="21"/>
      <c r="C504" s="21"/>
      <c r="D504" s="21"/>
      <c r="E504" s="21"/>
      <c r="F504" s="20"/>
      <c r="G504" s="21"/>
      <c r="H504" s="20"/>
      <c r="I504" s="21"/>
      <c r="J504" s="20"/>
    </row>
    <row r="505" spans="1:10" ht="15" thickBot="1" x14ac:dyDescent="0.25">
      <c r="A505" s="21"/>
      <c r="B505" s="21"/>
      <c r="C505" s="21"/>
      <c r="D505" s="21"/>
      <c r="E505" s="21"/>
      <c r="F505" s="20"/>
      <c r="G505" s="21"/>
      <c r="H505" s="93"/>
      <c r="I505" s="93"/>
      <c r="J505" s="20"/>
    </row>
    <row r="506" spans="1:10" ht="0.95" customHeight="1" thickTop="1" x14ac:dyDescent="0.2">
      <c r="A506" s="19"/>
      <c r="B506" s="19"/>
      <c r="C506" s="19"/>
      <c r="D506" s="19"/>
      <c r="E506" s="19"/>
      <c r="F506" s="19"/>
      <c r="G506" s="19"/>
      <c r="H506" s="19"/>
      <c r="I506" s="19"/>
      <c r="J506" s="19"/>
    </row>
    <row r="507" spans="1:10" ht="18" customHeight="1" x14ac:dyDescent="0.2">
      <c r="A507" s="16" t="s">
        <v>345</v>
      </c>
      <c r="B507" s="14" t="s">
        <v>508</v>
      </c>
      <c r="C507" s="16" t="s">
        <v>507</v>
      </c>
      <c r="D507" s="16" t="s">
        <v>7</v>
      </c>
      <c r="E507" s="89" t="s">
        <v>538</v>
      </c>
      <c r="F507" s="89"/>
      <c r="G507" s="15" t="s">
        <v>506</v>
      </c>
      <c r="H507" s="14" t="s">
        <v>505</v>
      </c>
      <c r="I507" s="14" t="s">
        <v>504</v>
      </c>
      <c r="J507" s="14" t="s">
        <v>8</v>
      </c>
    </row>
    <row r="508" spans="1:10" ht="36" customHeight="1" x14ac:dyDescent="0.2">
      <c r="A508" s="9" t="s">
        <v>537</v>
      </c>
      <c r="B508" s="7" t="s">
        <v>33</v>
      </c>
      <c r="C508" s="9" t="s">
        <v>17</v>
      </c>
      <c r="D508" s="9" t="s">
        <v>32</v>
      </c>
      <c r="E508" s="94" t="s">
        <v>570</v>
      </c>
      <c r="F508" s="94"/>
      <c r="G508" s="8" t="s">
        <v>31</v>
      </c>
      <c r="H508" s="32">
        <v>1</v>
      </c>
      <c r="I508" s="6"/>
      <c r="J508" s="6"/>
    </row>
    <row r="509" spans="1:10" ht="36" customHeight="1" x14ac:dyDescent="0.2">
      <c r="A509" s="30" t="s">
        <v>533</v>
      </c>
      <c r="B509" s="31" t="s">
        <v>785</v>
      </c>
      <c r="C509" s="30" t="s">
        <v>17</v>
      </c>
      <c r="D509" s="30" t="s">
        <v>784</v>
      </c>
      <c r="E509" s="95" t="s">
        <v>779</v>
      </c>
      <c r="F509" s="95"/>
      <c r="G509" s="29" t="s">
        <v>15</v>
      </c>
      <c r="H509" s="28">
        <v>10</v>
      </c>
      <c r="I509" s="27"/>
      <c r="J509" s="27"/>
    </row>
    <row r="510" spans="1:10" ht="24" customHeight="1" x14ac:dyDescent="0.2">
      <c r="A510" s="30" t="s">
        <v>533</v>
      </c>
      <c r="B510" s="31" t="s">
        <v>821</v>
      </c>
      <c r="C510" s="30" t="s">
        <v>17</v>
      </c>
      <c r="D510" s="30" t="s">
        <v>820</v>
      </c>
      <c r="E510" s="95" t="s">
        <v>610</v>
      </c>
      <c r="F510" s="95"/>
      <c r="G510" s="29" t="s">
        <v>31</v>
      </c>
      <c r="H510" s="28">
        <v>1</v>
      </c>
      <c r="I510" s="27"/>
      <c r="J510" s="27"/>
    </row>
    <row r="511" spans="1:10" ht="36" customHeight="1" x14ac:dyDescent="0.2">
      <c r="A511" s="30" t="s">
        <v>533</v>
      </c>
      <c r="B511" s="31" t="s">
        <v>757</v>
      </c>
      <c r="C511" s="30" t="s">
        <v>17</v>
      </c>
      <c r="D511" s="30" t="s">
        <v>756</v>
      </c>
      <c r="E511" s="95" t="s">
        <v>755</v>
      </c>
      <c r="F511" s="95"/>
      <c r="G511" s="29" t="s">
        <v>564</v>
      </c>
      <c r="H511" s="28">
        <v>80</v>
      </c>
      <c r="I511" s="27"/>
      <c r="J511" s="27"/>
    </row>
    <row r="512" spans="1:10" x14ac:dyDescent="0.2">
      <c r="A512" s="21"/>
      <c r="B512" s="21"/>
      <c r="C512" s="21"/>
      <c r="D512" s="21"/>
      <c r="E512" s="21"/>
      <c r="F512" s="20"/>
      <c r="G512" s="21"/>
      <c r="H512" s="20"/>
      <c r="I512" s="21"/>
      <c r="J512" s="20"/>
    </row>
    <row r="513" spans="1:10" ht="15" thickBot="1" x14ac:dyDescent="0.25">
      <c r="A513" s="21"/>
      <c r="B513" s="21"/>
      <c r="C513" s="21"/>
      <c r="D513" s="21"/>
      <c r="E513" s="21"/>
      <c r="F513" s="20"/>
      <c r="G513" s="21"/>
      <c r="H513" s="93"/>
      <c r="I513" s="93"/>
      <c r="J513" s="20"/>
    </row>
    <row r="514" spans="1:10" ht="0.95" customHeight="1" thickTop="1" x14ac:dyDescent="0.2">
      <c r="A514" s="19"/>
      <c r="B514" s="19"/>
      <c r="C514" s="19"/>
      <c r="D514" s="19"/>
      <c r="E514" s="19"/>
      <c r="F514" s="19"/>
      <c r="G514" s="19"/>
      <c r="H514" s="19"/>
      <c r="I514" s="19"/>
      <c r="J514" s="19"/>
    </row>
    <row r="515" spans="1:10" ht="18" customHeight="1" x14ac:dyDescent="0.2">
      <c r="A515" s="16" t="s">
        <v>344</v>
      </c>
      <c r="B515" s="14" t="s">
        <v>508</v>
      </c>
      <c r="C515" s="16" t="s">
        <v>507</v>
      </c>
      <c r="D515" s="16" t="s">
        <v>7</v>
      </c>
      <c r="E515" s="89" t="s">
        <v>538</v>
      </c>
      <c r="F515" s="89"/>
      <c r="G515" s="15" t="s">
        <v>506</v>
      </c>
      <c r="H515" s="14" t="s">
        <v>505</v>
      </c>
      <c r="I515" s="14" t="s">
        <v>504</v>
      </c>
      <c r="J515" s="14" t="s">
        <v>8</v>
      </c>
    </row>
    <row r="516" spans="1:10" ht="24" customHeight="1" x14ac:dyDescent="0.2">
      <c r="A516" s="9" t="s">
        <v>537</v>
      </c>
      <c r="B516" s="7" t="s">
        <v>343</v>
      </c>
      <c r="C516" s="9" t="s">
        <v>52</v>
      </c>
      <c r="D516" s="9" t="s">
        <v>342</v>
      </c>
      <c r="E516" s="94" t="s">
        <v>701</v>
      </c>
      <c r="F516" s="94"/>
      <c r="G516" s="8" t="s">
        <v>31</v>
      </c>
      <c r="H516" s="32">
        <v>1</v>
      </c>
      <c r="I516" s="6"/>
      <c r="J516" s="6"/>
    </row>
    <row r="517" spans="1:10" ht="36" customHeight="1" x14ac:dyDescent="0.2">
      <c r="A517" s="30" t="s">
        <v>533</v>
      </c>
      <c r="B517" s="31" t="s">
        <v>842</v>
      </c>
      <c r="C517" s="30" t="s">
        <v>52</v>
      </c>
      <c r="D517" s="30" t="s">
        <v>841</v>
      </c>
      <c r="E517" s="95" t="s">
        <v>701</v>
      </c>
      <c r="F517" s="95"/>
      <c r="G517" s="29" t="s">
        <v>31</v>
      </c>
      <c r="H517" s="28">
        <v>1.1299999999999999</v>
      </c>
      <c r="I517" s="27"/>
      <c r="J517" s="27"/>
    </row>
    <row r="518" spans="1:10" ht="24" customHeight="1" x14ac:dyDescent="0.2">
      <c r="A518" s="30" t="s">
        <v>533</v>
      </c>
      <c r="B518" s="31" t="s">
        <v>545</v>
      </c>
      <c r="C518" s="30" t="s">
        <v>52</v>
      </c>
      <c r="D518" s="30" t="s">
        <v>544</v>
      </c>
      <c r="E518" s="95" t="s">
        <v>543</v>
      </c>
      <c r="F518" s="95"/>
      <c r="G518" s="29" t="s">
        <v>510</v>
      </c>
      <c r="H518" s="28">
        <v>1.694</v>
      </c>
      <c r="I518" s="27"/>
      <c r="J518" s="27"/>
    </row>
    <row r="519" spans="1:10" ht="24" customHeight="1" x14ac:dyDescent="0.2">
      <c r="A519" s="30" t="s">
        <v>533</v>
      </c>
      <c r="B519" s="31" t="s">
        <v>688</v>
      </c>
      <c r="C519" s="30" t="s">
        <v>52</v>
      </c>
      <c r="D519" s="30" t="s">
        <v>687</v>
      </c>
      <c r="E519" s="95" t="s">
        <v>543</v>
      </c>
      <c r="F519" s="95"/>
      <c r="G519" s="29" t="s">
        <v>510</v>
      </c>
      <c r="H519" s="28">
        <v>6.2119999999999997</v>
      </c>
      <c r="I519" s="27"/>
      <c r="J519" s="27"/>
    </row>
    <row r="520" spans="1:10" x14ac:dyDescent="0.2">
      <c r="A520" s="21"/>
      <c r="B520" s="21"/>
      <c r="C520" s="21"/>
      <c r="D520" s="21"/>
      <c r="E520" s="21"/>
      <c r="F520" s="20"/>
      <c r="G520" s="21"/>
      <c r="H520" s="20"/>
      <c r="I520" s="21"/>
      <c r="J520" s="20"/>
    </row>
    <row r="521" spans="1:10" ht="15" thickBot="1" x14ac:dyDescent="0.25">
      <c r="A521" s="21"/>
      <c r="B521" s="21"/>
      <c r="C521" s="21"/>
      <c r="D521" s="21"/>
      <c r="E521" s="21"/>
      <c r="F521" s="20"/>
      <c r="G521" s="21"/>
      <c r="H521" s="93"/>
      <c r="I521" s="93"/>
      <c r="J521" s="20"/>
    </row>
    <row r="522" spans="1:10" ht="0.95" customHeight="1" thickTop="1" x14ac:dyDescent="0.2">
      <c r="A522" s="19"/>
      <c r="B522" s="19"/>
      <c r="C522" s="19"/>
      <c r="D522" s="19"/>
      <c r="E522" s="19"/>
      <c r="F522" s="19"/>
      <c r="G522" s="19"/>
      <c r="H522" s="19"/>
      <c r="I522" s="19"/>
      <c r="J522" s="19"/>
    </row>
    <row r="523" spans="1:10" ht="18" customHeight="1" x14ac:dyDescent="0.2">
      <c r="A523" s="16" t="s">
        <v>340</v>
      </c>
      <c r="B523" s="14" t="s">
        <v>508</v>
      </c>
      <c r="C523" s="16" t="s">
        <v>507</v>
      </c>
      <c r="D523" s="16" t="s">
        <v>7</v>
      </c>
      <c r="E523" s="89" t="s">
        <v>538</v>
      </c>
      <c r="F523" s="89"/>
      <c r="G523" s="15" t="s">
        <v>506</v>
      </c>
      <c r="H523" s="14" t="s">
        <v>505</v>
      </c>
      <c r="I523" s="14" t="s">
        <v>504</v>
      </c>
      <c r="J523" s="14" t="s">
        <v>8</v>
      </c>
    </row>
    <row r="524" spans="1:10" ht="36" customHeight="1" x14ac:dyDescent="0.2">
      <c r="A524" s="9" t="s">
        <v>537</v>
      </c>
      <c r="B524" s="7" t="s">
        <v>227</v>
      </c>
      <c r="C524" s="9" t="s">
        <v>17</v>
      </c>
      <c r="D524" s="9" t="s">
        <v>226</v>
      </c>
      <c r="E524" s="94" t="s">
        <v>601</v>
      </c>
      <c r="F524" s="94"/>
      <c r="G524" s="8" t="s">
        <v>15</v>
      </c>
      <c r="H524" s="32">
        <v>1</v>
      </c>
      <c r="I524" s="6"/>
      <c r="J524" s="6"/>
    </row>
    <row r="525" spans="1:10" ht="48" customHeight="1" x14ac:dyDescent="0.2">
      <c r="A525" s="30" t="s">
        <v>533</v>
      </c>
      <c r="B525" s="31" t="s">
        <v>617</v>
      </c>
      <c r="C525" s="30" t="s">
        <v>17</v>
      </c>
      <c r="D525" s="30" t="s">
        <v>616</v>
      </c>
      <c r="E525" s="95" t="s">
        <v>570</v>
      </c>
      <c r="F525" s="95"/>
      <c r="G525" s="29" t="s">
        <v>31</v>
      </c>
      <c r="H525" s="28">
        <v>1.47E-2</v>
      </c>
      <c r="I525" s="27"/>
      <c r="J525" s="27"/>
    </row>
    <row r="526" spans="1:10" ht="24" customHeight="1" x14ac:dyDescent="0.2">
      <c r="A526" s="30" t="s">
        <v>533</v>
      </c>
      <c r="B526" s="31" t="s">
        <v>532</v>
      </c>
      <c r="C526" s="30" t="s">
        <v>17</v>
      </c>
      <c r="D526" s="30" t="s">
        <v>531</v>
      </c>
      <c r="E526" s="95" t="s">
        <v>530</v>
      </c>
      <c r="F526" s="95"/>
      <c r="G526" s="29" t="s">
        <v>529</v>
      </c>
      <c r="H526" s="28">
        <v>0.43</v>
      </c>
      <c r="I526" s="27"/>
      <c r="J526" s="27"/>
    </row>
    <row r="527" spans="1:10" ht="24" customHeight="1" x14ac:dyDescent="0.2">
      <c r="A527" s="30" t="s">
        <v>533</v>
      </c>
      <c r="B527" s="31" t="s">
        <v>606</v>
      </c>
      <c r="C527" s="30" t="s">
        <v>17</v>
      </c>
      <c r="D527" s="30" t="s">
        <v>605</v>
      </c>
      <c r="E527" s="95" t="s">
        <v>530</v>
      </c>
      <c r="F527" s="95"/>
      <c r="G527" s="29" t="s">
        <v>529</v>
      </c>
      <c r="H527" s="28">
        <v>0.71</v>
      </c>
      <c r="I527" s="27"/>
      <c r="J527" s="27"/>
    </row>
    <row r="528" spans="1:10" ht="24" customHeight="1" x14ac:dyDescent="0.2">
      <c r="A528" s="25" t="s">
        <v>514</v>
      </c>
      <c r="B528" s="26" t="s">
        <v>1136</v>
      </c>
      <c r="C528" s="25" t="s">
        <v>52</v>
      </c>
      <c r="D528" s="25" t="s">
        <v>1135</v>
      </c>
      <c r="E528" s="96" t="s">
        <v>515</v>
      </c>
      <c r="F528" s="96"/>
      <c r="G528" s="24" t="s">
        <v>101</v>
      </c>
      <c r="H528" s="23">
        <v>13.5</v>
      </c>
      <c r="I528" s="22"/>
      <c r="J528" s="22"/>
    </row>
    <row r="529" spans="1:10" ht="24" customHeight="1" x14ac:dyDescent="0.2">
      <c r="A529" s="25" t="s">
        <v>514</v>
      </c>
      <c r="B529" s="26" t="s">
        <v>604</v>
      </c>
      <c r="C529" s="25" t="s">
        <v>52</v>
      </c>
      <c r="D529" s="25" t="s">
        <v>603</v>
      </c>
      <c r="E529" s="96" t="s">
        <v>511</v>
      </c>
      <c r="F529" s="96"/>
      <c r="G529" s="24" t="s">
        <v>510</v>
      </c>
      <c r="H529" s="23">
        <v>0.71</v>
      </c>
      <c r="I529" s="22"/>
      <c r="J529" s="22"/>
    </row>
    <row r="530" spans="1:10" ht="24" customHeight="1" x14ac:dyDescent="0.2">
      <c r="A530" s="25" t="s">
        <v>514</v>
      </c>
      <c r="B530" s="26" t="s">
        <v>513</v>
      </c>
      <c r="C530" s="25" t="s">
        <v>52</v>
      </c>
      <c r="D530" s="25" t="s">
        <v>512</v>
      </c>
      <c r="E530" s="96" t="s">
        <v>511</v>
      </c>
      <c r="F530" s="96"/>
      <c r="G530" s="24" t="s">
        <v>510</v>
      </c>
      <c r="H530" s="23">
        <v>0.43</v>
      </c>
      <c r="I530" s="22"/>
      <c r="J530" s="22"/>
    </row>
    <row r="531" spans="1:10" x14ac:dyDescent="0.2">
      <c r="A531" s="21"/>
      <c r="B531" s="21"/>
      <c r="C531" s="21"/>
      <c r="D531" s="21"/>
      <c r="E531" s="21"/>
      <c r="F531" s="20"/>
      <c r="G531" s="21"/>
      <c r="H531" s="20"/>
      <c r="I531" s="21"/>
      <c r="J531" s="20"/>
    </row>
    <row r="532" spans="1:10" ht="15" thickBot="1" x14ac:dyDescent="0.25">
      <c r="A532" s="21"/>
      <c r="B532" s="21"/>
      <c r="C532" s="21"/>
      <c r="D532" s="21"/>
      <c r="E532" s="21"/>
      <c r="F532" s="20"/>
      <c r="G532" s="21"/>
      <c r="H532" s="93"/>
      <c r="I532" s="93"/>
      <c r="J532" s="20"/>
    </row>
    <row r="533" spans="1:10" ht="0.95" customHeight="1" thickTop="1" x14ac:dyDescent="0.2">
      <c r="A533" s="19"/>
      <c r="B533" s="19"/>
      <c r="C533" s="19"/>
      <c r="D533" s="19"/>
      <c r="E533" s="19"/>
      <c r="F533" s="19"/>
      <c r="G533" s="19"/>
      <c r="H533" s="19"/>
      <c r="I533" s="19"/>
      <c r="J533" s="19"/>
    </row>
    <row r="534" spans="1:10" ht="18" customHeight="1" x14ac:dyDescent="0.2">
      <c r="A534" s="16" t="s">
        <v>339</v>
      </c>
      <c r="B534" s="14" t="s">
        <v>508</v>
      </c>
      <c r="C534" s="16" t="s">
        <v>507</v>
      </c>
      <c r="D534" s="16" t="s">
        <v>7</v>
      </c>
      <c r="E534" s="89" t="s">
        <v>538</v>
      </c>
      <c r="F534" s="89"/>
      <c r="G534" s="15" t="s">
        <v>506</v>
      </c>
      <c r="H534" s="14" t="s">
        <v>505</v>
      </c>
      <c r="I534" s="14" t="s">
        <v>504</v>
      </c>
      <c r="J534" s="14" t="s">
        <v>8</v>
      </c>
    </row>
    <row r="535" spans="1:10" ht="24" customHeight="1" x14ac:dyDescent="0.2">
      <c r="A535" s="9" t="s">
        <v>537</v>
      </c>
      <c r="B535" s="7" t="s">
        <v>338</v>
      </c>
      <c r="C535" s="9" t="s">
        <v>52</v>
      </c>
      <c r="D535" s="9" t="s">
        <v>337</v>
      </c>
      <c r="E535" s="94" t="s">
        <v>701</v>
      </c>
      <c r="F535" s="94"/>
      <c r="G535" s="8" t="s">
        <v>222</v>
      </c>
      <c r="H535" s="32">
        <v>1</v>
      </c>
      <c r="I535" s="6"/>
      <c r="J535" s="6"/>
    </row>
    <row r="536" spans="1:10" ht="24" customHeight="1" x14ac:dyDescent="0.2">
      <c r="A536" s="30" t="s">
        <v>533</v>
      </c>
      <c r="B536" s="31" t="s">
        <v>793</v>
      </c>
      <c r="C536" s="30" t="s">
        <v>52</v>
      </c>
      <c r="D536" s="30" t="s">
        <v>792</v>
      </c>
      <c r="E536" s="95" t="s">
        <v>701</v>
      </c>
      <c r="F536" s="95"/>
      <c r="G536" s="29" t="s">
        <v>15</v>
      </c>
      <c r="H536" s="28">
        <v>0.35</v>
      </c>
      <c r="I536" s="27"/>
      <c r="J536" s="27"/>
    </row>
    <row r="537" spans="1:10" ht="36" customHeight="1" x14ac:dyDescent="0.2">
      <c r="A537" s="30" t="s">
        <v>533</v>
      </c>
      <c r="B537" s="31" t="s">
        <v>840</v>
      </c>
      <c r="C537" s="30" t="s">
        <v>52</v>
      </c>
      <c r="D537" s="30" t="s">
        <v>839</v>
      </c>
      <c r="E537" s="95" t="s">
        <v>701</v>
      </c>
      <c r="F537" s="95"/>
      <c r="G537" s="29" t="s">
        <v>649</v>
      </c>
      <c r="H537" s="28">
        <v>0.49</v>
      </c>
      <c r="I537" s="27"/>
      <c r="J537" s="27"/>
    </row>
    <row r="538" spans="1:10" ht="36" customHeight="1" x14ac:dyDescent="0.2">
      <c r="A538" s="30" t="s">
        <v>533</v>
      </c>
      <c r="B538" s="31" t="s">
        <v>844</v>
      </c>
      <c r="C538" s="30" t="s">
        <v>52</v>
      </c>
      <c r="D538" s="30" t="s">
        <v>843</v>
      </c>
      <c r="E538" s="95" t="s">
        <v>701</v>
      </c>
      <c r="F538" s="95"/>
      <c r="G538" s="29" t="s">
        <v>31</v>
      </c>
      <c r="H538" s="28">
        <v>1.7999999999999999E-2</v>
      </c>
      <c r="I538" s="27"/>
      <c r="J538" s="27"/>
    </row>
    <row r="539" spans="1:10" ht="24" customHeight="1" x14ac:dyDescent="0.2">
      <c r="A539" s="30" t="s">
        <v>533</v>
      </c>
      <c r="B539" s="31" t="s">
        <v>545</v>
      </c>
      <c r="C539" s="30" t="s">
        <v>52</v>
      </c>
      <c r="D539" s="30" t="s">
        <v>544</v>
      </c>
      <c r="E539" s="95" t="s">
        <v>543</v>
      </c>
      <c r="F539" s="95"/>
      <c r="G539" s="29" t="s">
        <v>510</v>
      </c>
      <c r="H539" s="28">
        <v>0.188</v>
      </c>
      <c r="I539" s="27"/>
      <c r="J539" s="27"/>
    </row>
    <row r="540" spans="1:10" ht="24" customHeight="1" x14ac:dyDescent="0.2">
      <c r="A540" s="30" t="s">
        <v>533</v>
      </c>
      <c r="B540" s="31" t="s">
        <v>688</v>
      </c>
      <c r="C540" s="30" t="s">
        <v>52</v>
      </c>
      <c r="D540" s="30" t="s">
        <v>687</v>
      </c>
      <c r="E540" s="95" t="s">
        <v>543</v>
      </c>
      <c r="F540" s="95"/>
      <c r="G540" s="29" t="s">
        <v>510</v>
      </c>
      <c r="H540" s="28">
        <v>0.376</v>
      </c>
      <c r="I540" s="27"/>
      <c r="J540" s="27"/>
    </row>
    <row r="541" spans="1:10" ht="24" customHeight="1" x14ac:dyDescent="0.2">
      <c r="A541" s="25" t="s">
        <v>514</v>
      </c>
      <c r="B541" s="26" t="s">
        <v>698</v>
      </c>
      <c r="C541" s="25" t="s">
        <v>52</v>
      </c>
      <c r="D541" s="25" t="s">
        <v>697</v>
      </c>
      <c r="E541" s="96" t="s">
        <v>515</v>
      </c>
      <c r="F541" s="96"/>
      <c r="G541" s="24" t="s">
        <v>628</v>
      </c>
      <c r="H541" s="23">
        <v>6.0000000000000001E-3</v>
      </c>
      <c r="I541" s="22"/>
      <c r="J541" s="22"/>
    </row>
    <row r="542" spans="1:10" ht="36" customHeight="1" x14ac:dyDescent="0.2">
      <c r="A542" s="25" t="s">
        <v>514</v>
      </c>
      <c r="B542" s="26" t="s">
        <v>855</v>
      </c>
      <c r="C542" s="25" t="s">
        <v>52</v>
      </c>
      <c r="D542" s="25" t="s">
        <v>854</v>
      </c>
      <c r="E542" s="96" t="s">
        <v>515</v>
      </c>
      <c r="F542" s="96"/>
      <c r="G542" s="24" t="s">
        <v>101</v>
      </c>
      <c r="H542" s="23">
        <v>6</v>
      </c>
      <c r="I542" s="22"/>
      <c r="J542" s="22"/>
    </row>
    <row r="543" spans="1:10" x14ac:dyDescent="0.2">
      <c r="A543" s="21"/>
      <c r="B543" s="21"/>
      <c r="C543" s="21"/>
      <c r="D543" s="21"/>
      <c r="E543" s="21"/>
      <c r="F543" s="20"/>
      <c r="G543" s="21"/>
      <c r="H543" s="20"/>
      <c r="I543" s="21"/>
      <c r="J543" s="20"/>
    </row>
    <row r="544" spans="1:10" ht="15" thickBot="1" x14ac:dyDescent="0.25">
      <c r="A544" s="21"/>
      <c r="B544" s="21"/>
      <c r="C544" s="21"/>
      <c r="D544" s="21"/>
      <c r="E544" s="21"/>
      <c r="F544" s="20"/>
      <c r="G544" s="21"/>
      <c r="H544" s="93"/>
      <c r="I544" s="93"/>
      <c r="J544" s="20"/>
    </row>
    <row r="545" spans="1:10" ht="0.95" customHeight="1" thickTop="1" x14ac:dyDescent="0.2">
      <c r="A545" s="19"/>
      <c r="B545" s="19"/>
      <c r="C545" s="19"/>
      <c r="D545" s="19"/>
      <c r="E545" s="19"/>
      <c r="F545" s="19"/>
      <c r="G545" s="19"/>
      <c r="H545" s="19"/>
      <c r="I545" s="19"/>
      <c r="J545" s="19"/>
    </row>
    <row r="546" spans="1:10" ht="18" customHeight="1" x14ac:dyDescent="0.2">
      <c r="A546" s="16" t="s">
        <v>336</v>
      </c>
      <c r="B546" s="14" t="s">
        <v>508</v>
      </c>
      <c r="C546" s="16" t="s">
        <v>507</v>
      </c>
      <c r="D546" s="16" t="s">
        <v>7</v>
      </c>
      <c r="E546" s="89" t="s">
        <v>538</v>
      </c>
      <c r="F546" s="89"/>
      <c r="G546" s="15" t="s">
        <v>506</v>
      </c>
      <c r="H546" s="14" t="s">
        <v>505</v>
      </c>
      <c r="I546" s="14" t="s">
        <v>504</v>
      </c>
      <c r="J546" s="14" t="s">
        <v>8</v>
      </c>
    </row>
    <row r="547" spans="1:10" ht="24" customHeight="1" x14ac:dyDescent="0.2">
      <c r="A547" s="9" t="s">
        <v>537</v>
      </c>
      <c r="B547" s="7" t="s">
        <v>224</v>
      </c>
      <c r="C547" s="9" t="s">
        <v>52</v>
      </c>
      <c r="D547" s="9" t="s">
        <v>223</v>
      </c>
      <c r="E547" s="94" t="s">
        <v>701</v>
      </c>
      <c r="F547" s="94"/>
      <c r="G547" s="8" t="s">
        <v>222</v>
      </c>
      <c r="H547" s="32">
        <v>1</v>
      </c>
      <c r="I547" s="6"/>
      <c r="J547" s="6"/>
    </row>
    <row r="548" spans="1:10" ht="24" customHeight="1" x14ac:dyDescent="0.2">
      <c r="A548" s="30" t="s">
        <v>533</v>
      </c>
      <c r="B548" s="31" t="s">
        <v>793</v>
      </c>
      <c r="C548" s="30" t="s">
        <v>52</v>
      </c>
      <c r="D548" s="30" t="s">
        <v>792</v>
      </c>
      <c r="E548" s="95" t="s">
        <v>701</v>
      </c>
      <c r="F548" s="95"/>
      <c r="G548" s="29" t="s">
        <v>15</v>
      </c>
      <c r="H548" s="28">
        <v>0.3</v>
      </c>
      <c r="I548" s="27"/>
      <c r="J548" s="27"/>
    </row>
    <row r="549" spans="1:10" ht="36" customHeight="1" x14ac:dyDescent="0.2">
      <c r="A549" s="30" t="s">
        <v>533</v>
      </c>
      <c r="B549" s="31" t="s">
        <v>844</v>
      </c>
      <c r="C549" s="30" t="s">
        <v>52</v>
      </c>
      <c r="D549" s="30" t="s">
        <v>843</v>
      </c>
      <c r="E549" s="95" t="s">
        <v>701</v>
      </c>
      <c r="F549" s="95"/>
      <c r="G549" s="29" t="s">
        <v>31</v>
      </c>
      <c r="H549" s="28">
        <v>1.2E-2</v>
      </c>
      <c r="I549" s="27"/>
      <c r="J549" s="27"/>
    </row>
    <row r="550" spans="1:10" ht="36" customHeight="1" x14ac:dyDescent="0.2">
      <c r="A550" s="30" t="s">
        <v>533</v>
      </c>
      <c r="B550" s="31" t="s">
        <v>838</v>
      </c>
      <c r="C550" s="30" t="s">
        <v>52</v>
      </c>
      <c r="D550" s="30" t="s">
        <v>837</v>
      </c>
      <c r="E550" s="95" t="s">
        <v>701</v>
      </c>
      <c r="F550" s="95"/>
      <c r="G550" s="29" t="s">
        <v>649</v>
      </c>
      <c r="H550" s="28">
        <v>0.308</v>
      </c>
      <c r="I550" s="27"/>
      <c r="J550" s="27"/>
    </row>
    <row r="551" spans="1:10" ht="24" customHeight="1" x14ac:dyDescent="0.2">
      <c r="A551" s="30" t="s">
        <v>533</v>
      </c>
      <c r="B551" s="31" t="s">
        <v>545</v>
      </c>
      <c r="C551" s="30" t="s">
        <v>52</v>
      </c>
      <c r="D551" s="30" t="s">
        <v>544</v>
      </c>
      <c r="E551" s="95" t="s">
        <v>543</v>
      </c>
      <c r="F551" s="95"/>
      <c r="G551" s="29" t="s">
        <v>510</v>
      </c>
      <c r="H551" s="28">
        <v>0.193</v>
      </c>
      <c r="I551" s="27"/>
      <c r="J551" s="27"/>
    </row>
    <row r="552" spans="1:10" ht="24" customHeight="1" x14ac:dyDescent="0.2">
      <c r="A552" s="30" t="s">
        <v>533</v>
      </c>
      <c r="B552" s="31" t="s">
        <v>688</v>
      </c>
      <c r="C552" s="30" t="s">
        <v>52</v>
      </c>
      <c r="D552" s="30" t="s">
        <v>687</v>
      </c>
      <c r="E552" s="95" t="s">
        <v>543</v>
      </c>
      <c r="F552" s="95"/>
      <c r="G552" s="29" t="s">
        <v>510</v>
      </c>
      <c r="H552" s="28">
        <v>0.38600000000000001</v>
      </c>
      <c r="I552" s="27"/>
      <c r="J552" s="27"/>
    </row>
    <row r="553" spans="1:10" ht="24" customHeight="1" x14ac:dyDescent="0.2">
      <c r="A553" s="25" t="s">
        <v>514</v>
      </c>
      <c r="B553" s="26" t="s">
        <v>698</v>
      </c>
      <c r="C553" s="25" t="s">
        <v>52</v>
      </c>
      <c r="D553" s="25" t="s">
        <v>697</v>
      </c>
      <c r="E553" s="96" t="s">
        <v>515</v>
      </c>
      <c r="F553" s="96"/>
      <c r="G553" s="24" t="s">
        <v>628</v>
      </c>
      <c r="H553" s="23">
        <v>5.0000000000000001E-3</v>
      </c>
      <c r="I553" s="22"/>
      <c r="J553" s="22"/>
    </row>
    <row r="554" spans="1:10" ht="36" customHeight="1" x14ac:dyDescent="0.2">
      <c r="A554" s="25" t="s">
        <v>514</v>
      </c>
      <c r="B554" s="26" t="s">
        <v>855</v>
      </c>
      <c r="C554" s="25" t="s">
        <v>52</v>
      </c>
      <c r="D554" s="25" t="s">
        <v>854</v>
      </c>
      <c r="E554" s="96" t="s">
        <v>515</v>
      </c>
      <c r="F554" s="96"/>
      <c r="G554" s="24" t="s">
        <v>101</v>
      </c>
      <c r="H554" s="23">
        <v>6</v>
      </c>
      <c r="I554" s="22"/>
      <c r="J554" s="22"/>
    </row>
    <row r="555" spans="1:10" ht="24" customHeight="1" x14ac:dyDescent="0.2">
      <c r="A555" s="25" t="s">
        <v>514</v>
      </c>
      <c r="B555" s="26" t="s">
        <v>705</v>
      </c>
      <c r="C555" s="25" t="s">
        <v>52</v>
      </c>
      <c r="D555" s="25" t="s">
        <v>704</v>
      </c>
      <c r="E555" s="96" t="s">
        <v>515</v>
      </c>
      <c r="F555" s="96"/>
      <c r="G555" s="24" t="s">
        <v>222</v>
      </c>
      <c r="H555" s="23">
        <v>1.222</v>
      </c>
      <c r="I555" s="22"/>
      <c r="J555" s="22"/>
    </row>
    <row r="556" spans="1:10" x14ac:dyDescent="0.2">
      <c r="A556" s="21"/>
      <c r="B556" s="21"/>
      <c r="C556" s="21"/>
      <c r="D556" s="21"/>
      <c r="E556" s="21"/>
      <c r="F556" s="20"/>
      <c r="G556" s="21"/>
      <c r="H556" s="20"/>
      <c r="I556" s="21"/>
      <c r="J556" s="20"/>
    </row>
    <row r="557" spans="1:10" ht="15" thickBot="1" x14ac:dyDescent="0.25">
      <c r="A557" s="21"/>
      <c r="B557" s="21"/>
      <c r="C557" s="21"/>
      <c r="D557" s="21"/>
      <c r="E557" s="21"/>
      <c r="F557" s="20"/>
      <c r="G557" s="21"/>
      <c r="H557" s="93"/>
      <c r="I557" s="93"/>
      <c r="J557" s="20"/>
    </row>
    <row r="558" spans="1:10" ht="0.95" customHeight="1" thickTop="1" x14ac:dyDescent="0.2">
      <c r="A558" s="19"/>
      <c r="B558" s="19"/>
      <c r="C558" s="19"/>
      <c r="D558" s="19"/>
      <c r="E558" s="19"/>
      <c r="F558" s="19"/>
      <c r="G558" s="19"/>
      <c r="H558" s="19"/>
      <c r="I558" s="19"/>
      <c r="J558" s="19"/>
    </row>
    <row r="559" spans="1:10" ht="18" customHeight="1" x14ac:dyDescent="0.2">
      <c r="A559" s="16" t="s">
        <v>334</v>
      </c>
      <c r="B559" s="14" t="s">
        <v>508</v>
      </c>
      <c r="C559" s="16" t="s">
        <v>507</v>
      </c>
      <c r="D559" s="16" t="s">
        <v>7</v>
      </c>
      <c r="E559" s="89" t="s">
        <v>538</v>
      </c>
      <c r="F559" s="89"/>
      <c r="G559" s="15" t="s">
        <v>506</v>
      </c>
      <c r="H559" s="14" t="s">
        <v>505</v>
      </c>
      <c r="I559" s="14" t="s">
        <v>504</v>
      </c>
      <c r="J559" s="14" t="s">
        <v>8</v>
      </c>
    </row>
    <row r="560" spans="1:10" ht="24" customHeight="1" x14ac:dyDescent="0.2">
      <c r="A560" s="9" t="s">
        <v>537</v>
      </c>
      <c r="B560" s="7" t="s">
        <v>64</v>
      </c>
      <c r="C560" s="9" t="s">
        <v>17</v>
      </c>
      <c r="D560" s="9" t="s">
        <v>63</v>
      </c>
      <c r="E560" s="94" t="s">
        <v>570</v>
      </c>
      <c r="F560" s="94"/>
      <c r="G560" s="8" t="s">
        <v>15</v>
      </c>
      <c r="H560" s="32">
        <v>1</v>
      </c>
      <c r="I560" s="6"/>
      <c r="J560" s="6"/>
    </row>
    <row r="561" spans="1:10" ht="36" customHeight="1" x14ac:dyDescent="0.2">
      <c r="A561" s="30" t="s">
        <v>533</v>
      </c>
      <c r="B561" s="31" t="s">
        <v>609</v>
      </c>
      <c r="C561" s="30" t="s">
        <v>17</v>
      </c>
      <c r="D561" s="30" t="s">
        <v>608</v>
      </c>
      <c r="E561" s="95" t="s">
        <v>607</v>
      </c>
      <c r="F561" s="95"/>
      <c r="G561" s="29" t="s">
        <v>31</v>
      </c>
      <c r="H561" s="28">
        <v>5.0000000000000001E-3</v>
      </c>
      <c r="I561" s="27"/>
      <c r="J561" s="27"/>
    </row>
    <row r="562" spans="1:10" ht="24" customHeight="1" x14ac:dyDescent="0.2">
      <c r="A562" s="30" t="s">
        <v>533</v>
      </c>
      <c r="B562" s="31" t="s">
        <v>532</v>
      </c>
      <c r="C562" s="30" t="s">
        <v>17</v>
      </c>
      <c r="D562" s="30" t="s">
        <v>531</v>
      </c>
      <c r="E562" s="95" t="s">
        <v>530</v>
      </c>
      <c r="F562" s="95"/>
      <c r="G562" s="29" t="s">
        <v>529</v>
      </c>
      <c r="H562" s="28">
        <v>0.1</v>
      </c>
      <c r="I562" s="27"/>
      <c r="J562" s="27"/>
    </row>
    <row r="563" spans="1:10" ht="24" customHeight="1" x14ac:dyDescent="0.2">
      <c r="A563" s="30" t="s">
        <v>533</v>
      </c>
      <c r="B563" s="31" t="s">
        <v>606</v>
      </c>
      <c r="C563" s="30" t="s">
        <v>17</v>
      </c>
      <c r="D563" s="30" t="s">
        <v>605</v>
      </c>
      <c r="E563" s="95" t="s">
        <v>530</v>
      </c>
      <c r="F563" s="95"/>
      <c r="G563" s="29" t="s">
        <v>529</v>
      </c>
      <c r="H563" s="28">
        <v>0.1</v>
      </c>
      <c r="I563" s="27"/>
      <c r="J563" s="27"/>
    </row>
    <row r="564" spans="1:10" ht="24" customHeight="1" x14ac:dyDescent="0.2">
      <c r="A564" s="25" t="s">
        <v>514</v>
      </c>
      <c r="B564" s="26" t="s">
        <v>604</v>
      </c>
      <c r="C564" s="25" t="s">
        <v>52</v>
      </c>
      <c r="D564" s="25" t="s">
        <v>603</v>
      </c>
      <c r="E564" s="96" t="s">
        <v>511</v>
      </c>
      <c r="F564" s="96"/>
      <c r="G564" s="24" t="s">
        <v>510</v>
      </c>
      <c r="H564" s="23">
        <v>0.1</v>
      </c>
      <c r="I564" s="22"/>
      <c r="J564" s="22"/>
    </row>
    <row r="565" spans="1:10" ht="24" customHeight="1" x14ac:dyDescent="0.2">
      <c r="A565" s="25" t="s">
        <v>514</v>
      </c>
      <c r="B565" s="26" t="s">
        <v>513</v>
      </c>
      <c r="C565" s="25" t="s">
        <v>52</v>
      </c>
      <c r="D565" s="25" t="s">
        <v>512</v>
      </c>
      <c r="E565" s="96" t="s">
        <v>511</v>
      </c>
      <c r="F565" s="96"/>
      <c r="G565" s="24" t="s">
        <v>510</v>
      </c>
      <c r="H565" s="23">
        <v>0.1</v>
      </c>
      <c r="I565" s="22"/>
      <c r="J565" s="22"/>
    </row>
    <row r="566" spans="1:10" x14ac:dyDescent="0.2">
      <c r="A566" s="21"/>
      <c r="B566" s="21"/>
      <c r="C566" s="21"/>
      <c r="D566" s="21"/>
      <c r="E566" s="21"/>
      <c r="F566" s="20"/>
      <c r="G566" s="21"/>
      <c r="H566" s="20"/>
      <c r="I566" s="21"/>
      <c r="J566" s="20"/>
    </row>
    <row r="567" spans="1:10" ht="15" thickBot="1" x14ac:dyDescent="0.25">
      <c r="A567" s="21"/>
      <c r="B567" s="21"/>
      <c r="C567" s="21"/>
      <c r="D567" s="21"/>
      <c r="E567" s="21"/>
      <c r="F567" s="20"/>
      <c r="G567" s="21"/>
      <c r="H567" s="93"/>
      <c r="I567" s="93"/>
      <c r="J567" s="20"/>
    </row>
    <row r="568" spans="1:10" ht="0.95" customHeight="1" thickTop="1" x14ac:dyDescent="0.2">
      <c r="A568" s="19"/>
      <c r="B568" s="19"/>
      <c r="C568" s="19"/>
      <c r="D568" s="19"/>
      <c r="E568" s="19"/>
      <c r="F568" s="19"/>
      <c r="G568" s="19"/>
      <c r="H568" s="19"/>
      <c r="I568" s="19"/>
      <c r="J568" s="19"/>
    </row>
    <row r="569" spans="1:10" ht="18" customHeight="1" x14ac:dyDescent="0.2">
      <c r="A569" s="16" t="s">
        <v>333</v>
      </c>
      <c r="B569" s="14" t="s">
        <v>508</v>
      </c>
      <c r="C569" s="16" t="s">
        <v>507</v>
      </c>
      <c r="D569" s="16" t="s">
        <v>7</v>
      </c>
      <c r="E569" s="89" t="s">
        <v>538</v>
      </c>
      <c r="F569" s="89"/>
      <c r="G569" s="15" t="s">
        <v>506</v>
      </c>
      <c r="H569" s="14" t="s">
        <v>505</v>
      </c>
      <c r="I569" s="14" t="s">
        <v>504</v>
      </c>
      <c r="J569" s="14" t="s">
        <v>8</v>
      </c>
    </row>
    <row r="570" spans="1:10" ht="36" customHeight="1" x14ac:dyDescent="0.2">
      <c r="A570" s="9" t="s">
        <v>537</v>
      </c>
      <c r="B570" s="7" t="s">
        <v>61</v>
      </c>
      <c r="C570" s="9" t="s">
        <v>17</v>
      </c>
      <c r="D570" s="9" t="s">
        <v>60</v>
      </c>
      <c r="E570" s="94" t="s">
        <v>607</v>
      </c>
      <c r="F570" s="94"/>
      <c r="G570" s="8" t="s">
        <v>15</v>
      </c>
      <c r="H570" s="32">
        <v>1</v>
      </c>
      <c r="I570" s="6"/>
      <c r="J570" s="6"/>
    </row>
    <row r="571" spans="1:10" ht="48" customHeight="1" x14ac:dyDescent="0.2">
      <c r="A571" s="30" t="s">
        <v>533</v>
      </c>
      <c r="B571" s="31" t="s">
        <v>617</v>
      </c>
      <c r="C571" s="30" t="s">
        <v>17</v>
      </c>
      <c r="D571" s="30" t="s">
        <v>616</v>
      </c>
      <c r="E571" s="95" t="s">
        <v>570</v>
      </c>
      <c r="F571" s="95"/>
      <c r="G571" s="29" t="s">
        <v>31</v>
      </c>
      <c r="H571" s="28">
        <v>0.02</v>
      </c>
      <c r="I571" s="27"/>
      <c r="J571" s="27"/>
    </row>
    <row r="572" spans="1:10" ht="24" customHeight="1" x14ac:dyDescent="0.2">
      <c r="A572" s="30" t="s">
        <v>533</v>
      </c>
      <c r="B572" s="31" t="s">
        <v>532</v>
      </c>
      <c r="C572" s="30" t="s">
        <v>17</v>
      </c>
      <c r="D572" s="30" t="s">
        <v>531</v>
      </c>
      <c r="E572" s="95" t="s">
        <v>530</v>
      </c>
      <c r="F572" s="95"/>
      <c r="G572" s="29" t="s">
        <v>529</v>
      </c>
      <c r="H572" s="28">
        <v>0.6</v>
      </c>
      <c r="I572" s="27"/>
      <c r="J572" s="27"/>
    </row>
    <row r="573" spans="1:10" ht="24" customHeight="1" x14ac:dyDescent="0.2">
      <c r="A573" s="30" t="s">
        <v>533</v>
      </c>
      <c r="B573" s="31" t="s">
        <v>606</v>
      </c>
      <c r="C573" s="30" t="s">
        <v>17</v>
      </c>
      <c r="D573" s="30" t="s">
        <v>605</v>
      </c>
      <c r="E573" s="95" t="s">
        <v>530</v>
      </c>
      <c r="F573" s="95"/>
      <c r="G573" s="29" t="s">
        <v>529</v>
      </c>
      <c r="H573" s="28">
        <v>0.6</v>
      </c>
      <c r="I573" s="27"/>
      <c r="J573" s="27"/>
    </row>
    <row r="574" spans="1:10" ht="24" customHeight="1" x14ac:dyDescent="0.2">
      <c r="A574" s="25" t="s">
        <v>514</v>
      </c>
      <c r="B574" s="26" t="s">
        <v>604</v>
      </c>
      <c r="C574" s="25" t="s">
        <v>52</v>
      </c>
      <c r="D574" s="25" t="s">
        <v>603</v>
      </c>
      <c r="E574" s="96" t="s">
        <v>511</v>
      </c>
      <c r="F574" s="96"/>
      <c r="G574" s="24" t="s">
        <v>510</v>
      </c>
      <c r="H574" s="23">
        <v>0.6</v>
      </c>
      <c r="I574" s="22"/>
      <c r="J574" s="22"/>
    </row>
    <row r="575" spans="1:10" ht="24" customHeight="1" x14ac:dyDescent="0.2">
      <c r="A575" s="25" t="s">
        <v>514</v>
      </c>
      <c r="B575" s="26" t="s">
        <v>513</v>
      </c>
      <c r="C575" s="25" t="s">
        <v>52</v>
      </c>
      <c r="D575" s="25" t="s">
        <v>512</v>
      </c>
      <c r="E575" s="96" t="s">
        <v>511</v>
      </c>
      <c r="F575" s="96"/>
      <c r="G575" s="24" t="s">
        <v>510</v>
      </c>
      <c r="H575" s="23">
        <v>0.6</v>
      </c>
      <c r="I575" s="22"/>
      <c r="J575" s="22"/>
    </row>
    <row r="576" spans="1:10" x14ac:dyDescent="0.2">
      <c r="A576" s="21"/>
      <c r="B576" s="21"/>
      <c r="C576" s="21"/>
      <c r="D576" s="21"/>
      <c r="E576" s="21"/>
      <c r="F576" s="20"/>
      <c r="G576" s="21"/>
      <c r="H576" s="20"/>
      <c r="I576" s="21"/>
      <c r="J576" s="20"/>
    </row>
    <row r="577" spans="1:10" ht="15" thickBot="1" x14ac:dyDescent="0.25">
      <c r="A577" s="21"/>
      <c r="B577" s="21"/>
      <c r="C577" s="21"/>
      <c r="D577" s="21"/>
      <c r="E577" s="21"/>
      <c r="F577" s="20"/>
      <c r="G577" s="21"/>
      <c r="H577" s="93"/>
      <c r="I577" s="93"/>
      <c r="J577" s="20"/>
    </row>
    <row r="578" spans="1:10" ht="0.95" customHeight="1" thickTop="1" x14ac:dyDescent="0.2">
      <c r="A578" s="19"/>
      <c r="B578" s="19"/>
      <c r="C578" s="19"/>
      <c r="D578" s="19"/>
      <c r="E578" s="19"/>
      <c r="F578" s="19"/>
      <c r="G578" s="19"/>
      <c r="H578" s="19"/>
      <c r="I578" s="19"/>
      <c r="J578" s="19"/>
    </row>
    <row r="579" spans="1:10" ht="18" customHeight="1" x14ac:dyDescent="0.2">
      <c r="A579" s="16" t="s">
        <v>332</v>
      </c>
      <c r="B579" s="14" t="s">
        <v>508</v>
      </c>
      <c r="C579" s="16" t="s">
        <v>507</v>
      </c>
      <c r="D579" s="16" t="s">
        <v>7</v>
      </c>
      <c r="E579" s="89" t="s">
        <v>538</v>
      </c>
      <c r="F579" s="89"/>
      <c r="G579" s="15" t="s">
        <v>506</v>
      </c>
      <c r="H579" s="14" t="s">
        <v>505</v>
      </c>
      <c r="I579" s="14" t="s">
        <v>504</v>
      </c>
      <c r="J579" s="14" t="s">
        <v>8</v>
      </c>
    </row>
    <row r="580" spans="1:10" ht="60" customHeight="1" x14ac:dyDescent="0.2">
      <c r="A580" s="9" t="s">
        <v>537</v>
      </c>
      <c r="B580" s="7" t="s">
        <v>193</v>
      </c>
      <c r="C580" s="9" t="s">
        <v>17</v>
      </c>
      <c r="D580" s="9" t="s">
        <v>192</v>
      </c>
      <c r="E580" s="94" t="s">
        <v>1134</v>
      </c>
      <c r="F580" s="94"/>
      <c r="G580" s="8" t="s">
        <v>15</v>
      </c>
      <c r="H580" s="32">
        <v>1</v>
      </c>
      <c r="I580" s="6"/>
      <c r="J580" s="6"/>
    </row>
    <row r="581" spans="1:10" ht="24" customHeight="1" x14ac:dyDescent="0.2">
      <c r="A581" s="30" t="s">
        <v>533</v>
      </c>
      <c r="B581" s="31" t="s">
        <v>865</v>
      </c>
      <c r="C581" s="30" t="s">
        <v>17</v>
      </c>
      <c r="D581" s="30" t="s">
        <v>864</v>
      </c>
      <c r="E581" s="95" t="s">
        <v>607</v>
      </c>
      <c r="F581" s="95"/>
      <c r="G581" s="29" t="s">
        <v>564</v>
      </c>
      <c r="H581" s="28">
        <v>4</v>
      </c>
      <c r="I581" s="27"/>
      <c r="J581" s="27"/>
    </row>
    <row r="582" spans="1:10" ht="24" customHeight="1" x14ac:dyDescent="0.2">
      <c r="A582" s="30" t="s">
        <v>533</v>
      </c>
      <c r="B582" s="31" t="s">
        <v>532</v>
      </c>
      <c r="C582" s="30" t="s">
        <v>17</v>
      </c>
      <c r="D582" s="30" t="s">
        <v>531</v>
      </c>
      <c r="E582" s="95" t="s">
        <v>530</v>
      </c>
      <c r="F582" s="95"/>
      <c r="G582" s="29" t="s">
        <v>529</v>
      </c>
      <c r="H582" s="28">
        <v>0.45</v>
      </c>
      <c r="I582" s="27"/>
      <c r="J582" s="27"/>
    </row>
    <row r="583" spans="1:10" ht="24" customHeight="1" x14ac:dyDescent="0.2">
      <c r="A583" s="30" t="s">
        <v>533</v>
      </c>
      <c r="B583" s="31" t="s">
        <v>606</v>
      </c>
      <c r="C583" s="30" t="s">
        <v>17</v>
      </c>
      <c r="D583" s="30" t="s">
        <v>605</v>
      </c>
      <c r="E583" s="95" t="s">
        <v>530</v>
      </c>
      <c r="F583" s="95"/>
      <c r="G583" s="29" t="s">
        <v>529</v>
      </c>
      <c r="H583" s="28">
        <v>0.55000000000000004</v>
      </c>
      <c r="I583" s="27"/>
      <c r="J583" s="27"/>
    </row>
    <row r="584" spans="1:10" ht="24" customHeight="1" x14ac:dyDescent="0.2">
      <c r="A584" s="25" t="s">
        <v>514</v>
      </c>
      <c r="B584" s="26" t="s">
        <v>1133</v>
      </c>
      <c r="C584" s="25" t="s">
        <v>17</v>
      </c>
      <c r="D584" s="25" t="s">
        <v>1132</v>
      </c>
      <c r="E584" s="96" t="s">
        <v>515</v>
      </c>
      <c r="F584" s="96"/>
      <c r="G584" s="24" t="s">
        <v>15</v>
      </c>
      <c r="H584" s="23">
        <v>1.05</v>
      </c>
      <c r="I584" s="22"/>
      <c r="J584" s="22"/>
    </row>
    <row r="585" spans="1:10" ht="24" customHeight="1" x14ac:dyDescent="0.2">
      <c r="A585" s="25" t="s">
        <v>514</v>
      </c>
      <c r="B585" s="26" t="s">
        <v>604</v>
      </c>
      <c r="C585" s="25" t="s">
        <v>52</v>
      </c>
      <c r="D585" s="25" t="s">
        <v>603</v>
      </c>
      <c r="E585" s="96" t="s">
        <v>511</v>
      </c>
      <c r="F585" s="96"/>
      <c r="G585" s="24" t="s">
        <v>510</v>
      </c>
      <c r="H585" s="23">
        <v>0.55000000000000004</v>
      </c>
      <c r="I585" s="22"/>
      <c r="J585" s="22"/>
    </row>
    <row r="586" spans="1:10" ht="24" customHeight="1" x14ac:dyDescent="0.2">
      <c r="A586" s="25" t="s">
        <v>514</v>
      </c>
      <c r="B586" s="26" t="s">
        <v>1131</v>
      </c>
      <c r="C586" s="25" t="s">
        <v>52</v>
      </c>
      <c r="D586" s="25" t="s">
        <v>1130</v>
      </c>
      <c r="E586" s="96" t="s">
        <v>515</v>
      </c>
      <c r="F586" s="96"/>
      <c r="G586" s="24" t="s">
        <v>649</v>
      </c>
      <c r="H586" s="23">
        <v>0.38</v>
      </c>
      <c r="I586" s="22"/>
      <c r="J586" s="22"/>
    </row>
    <row r="587" spans="1:10" ht="24" customHeight="1" x14ac:dyDescent="0.2">
      <c r="A587" s="25" t="s">
        <v>514</v>
      </c>
      <c r="B587" s="26" t="s">
        <v>513</v>
      </c>
      <c r="C587" s="25" t="s">
        <v>52</v>
      </c>
      <c r="D587" s="25" t="s">
        <v>512</v>
      </c>
      <c r="E587" s="96" t="s">
        <v>511</v>
      </c>
      <c r="F587" s="96"/>
      <c r="G587" s="24" t="s">
        <v>510</v>
      </c>
      <c r="H587" s="23">
        <v>0.45</v>
      </c>
      <c r="I587" s="22"/>
      <c r="J587" s="22"/>
    </row>
    <row r="588" spans="1:10" x14ac:dyDescent="0.2">
      <c r="A588" s="21"/>
      <c r="B588" s="21"/>
      <c r="C588" s="21"/>
      <c r="D588" s="21"/>
      <c r="E588" s="21"/>
      <c r="F588" s="20"/>
      <c r="G588" s="21"/>
      <c r="H588" s="20"/>
      <c r="I588" s="21"/>
      <c r="J588" s="20"/>
    </row>
    <row r="589" spans="1:10" ht="15" thickBot="1" x14ac:dyDescent="0.25">
      <c r="A589" s="21"/>
      <c r="B589" s="21"/>
      <c r="C589" s="21"/>
      <c r="D589" s="21"/>
      <c r="E589" s="21"/>
      <c r="F589" s="20"/>
      <c r="G589" s="21"/>
      <c r="H589" s="93"/>
      <c r="I589" s="93"/>
      <c r="J589" s="20"/>
    </row>
    <row r="590" spans="1:10" ht="0.95" customHeight="1" thickTop="1" x14ac:dyDescent="0.2">
      <c r="A590" s="19"/>
      <c r="B590" s="19"/>
      <c r="C590" s="19"/>
      <c r="D590" s="19"/>
      <c r="E590" s="19"/>
      <c r="F590" s="19"/>
      <c r="G590" s="19"/>
      <c r="H590" s="19"/>
      <c r="I590" s="19"/>
      <c r="J590" s="19"/>
    </row>
    <row r="591" spans="1:10" ht="18" customHeight="1" x14ac:dyDescent="0.2">
      <c r="A591" s="16" t="s">
        <v>331</v>
      </c>
      <c r="B591" s="14" t="s">
        <v>508</v>
      </c>
      <c r="C591" s="16" t="s">
        <v>507</v>
      </c>
      <c r="D591" s="16" t="s">
        <v>7</v>
      </c>
      <c r="E591" s="89" t="s">
        <v>538</v>
      </c>
      <c r="F591" s="89"/>
      <c r="G591" s="15" t="s">
        <v>506</v>
      </c>
      <c r="H591" s="14" t="s">
        <v>505</v>
      </c>
      <c r="I591" s="14" t="s">
        <v>504</v>
      </c>
      <c r="J591" s="14" t="s">
        <v>8</v>
      </c>
    </row>
    <row r="592" spans="1:10" ht="24" customHeight="1" x14ac:dyDescent="0.2">
      <c r="A592" s="9" t="s">
        <v>537</v>
      </c>
      <c r="B592" s="7" t="s">
        <v>330</v>
      </c>
      <c r="C592" s="9" t="s">
        <v>17</v>
      </c>
      <c r="D592" s="9" t="s">
        <v>329</v>
      </c>
      <c r="E592" s="94" t="s">
        <v>1129</v>
      </c>
      <c r="F592" s="94"/>
      <c r="G592" s="8" t="s">
        <v>82</v>
      </c>
      <c r="H592" s="32">
        <v>1</v>
      </c>
      <c r="I592" s="6"/>
      <c r="J592" s="6"/>
    </row>
    <row r="593" spans="1:10" ht="36" customHeight="1" x14ac:dyDescent="0.2">
      <c r="A593" s="30" t="s">
        <v>533</v>
      </c>
      <c r="B593" s="31" t="s">
        <v>609</v>
      </c>
      <c r="C593" s="30" t="s">
        <v>17</v>
      </c>
      <c r="D593" s="30" t="s">
        <v>608</v>
      </c>
      <c r="E593" s="95" t="s">
        <v>607</v>
      </c>
      <c r="F593" s="95"/>
      <c r="G593" s="29" t="s">
        <v>31</v>
      </c>
      <c r="H593" s="28">
        <v>6.0000000000000001E-3</v>
      </c>
      <c r="I593" s="27"/>
      <c r="J593" s="27"/>
    </row>
    <row r="594" spans="1:10" ht="24" customHeight="1" x14ac:dyDescent="0.2">
      <c r="A594" s="25" t="s">
        <v>514</v>
      </c>
      <c r="B594" s="26" t="s">
        <v>1128</v>
      </c>
      <c r="C594" s="25" t="s">
        <v>17</v>
      </c>
      <c r="D594" s="25" t="s">
        <v>1127</v>
      </c>
      <c r="E594" s="96" t="s">
        <v>515</v>
      </c>
      <c r="F594" s="96"/>
      <c r="G594" s="24" t="s">
        <v>15</v>
      </c>
      <c r="H594" s="23">
        <v>0.6</v>
      </c>
      <c r="I594" s="22"/>
      <c r="J594" s="22"/>
    </row>
    <row r="595" spans="1:10" x14ac:dyDescent="0.2">
      <c r="A595" s="21"/>
      <c r="B595" s="21"/>
      <c r="C595" s="21"/>
      <c r="D595" s="21"/>
      <c r="E595" s="21"/>
      <c r="F595" s="20"/>
      <c r="G595" s="21"/>
      <c r="H595" s="20"/>
      <c r="I595" s="21"/>
      <c r="J595" s="20"/>
    </row>
    <row r="596" spans="1:10" ht="15" thickBot="1" x14ac:dyDescent="0.25">
      <c r="A596" s="21"/>
      <c r="B596" s="21"/>
      <c r="C596" s="21"/>
      <c r="D596" s="21"/>
      <c r="E596" s="21"/>
      <c r="F596" s="20"/>
      <c r="G596" s="21"/>
      <c r="H596" s="93"/>
      <c r="I596" s="93"/>
      <c r="J596" s="20"/>
    </row>
    <row r="597" spans="1:10" ht="0.95" customHeight="1" thickTop="1" x14ac:dyDescent="0.2">
      <c r="A597" s="19"/>
      <c r="B597" s="19"/>
      <c r="C597" s="19"/>
      <c r="D597" s="19"/>
      <c r="E597" s="19"/>
      <c r="F597" s="19"/>
      <c r="G597" s="19"/>
      <c r="H597" s="19"/>
      <c r="I597" s="19"/>
      <c r="J597" s="19"/>
    </row>
    <row r="598" spans="1:10" ht="18" customHeight="1" x14ac:dyDescent="0.2">
      <c r="A598" s="16" t="s">
        <v>328</v>
      </c>
      <c r="B598" s="14" t="s">
        <v>508</v>
      </c>
      <c r="C598" s="16" t="s">
        <v>507</v>
      </c>
      <c r="D598" s="16" t="s">
        <v>7</v>
      </c>
      <c r="E598" s="89" t="s">
        <v>538</v>
      </c>
      <c r="F598" s="89"/>
      <c r="G598" s="15" t="s">
        <v>506</v>
      </c>
      <c r="H598" s="14" t="s">
        <v>505</v>
      </c>
      <c r="I598" s="14" t="s">
        <v>504</v>
      </c>
      <c r="J598" s="14" t="s">
        <v>8</v>
      </c>
    </row>
    <row r="599" spans="1:10" ht="24" customHeight="1" x14ac:dyDescent="0.2">
      <c r="A599" s="9" t="s">
        <v>537</v>
      </c>
      <c r="B599" s="7" t="s">
        <v>327</v>
      </c>
      <c r="C599" s="9" t="s">
        <v>52</v>
      </c>
      <c r="D599" s="9" t="s">
        <v>326</v>
      </c>
      <c r="E599" s="94" t="s">
        <v>1126</v>
      </c>
      <c r="F599" s="94"/>
      <c r="G599" s="8" t="s">
        <v>15</v>
      </c>
      <c r="H599" s="32">
        <v>1</v>
      </c>
      <c r="I599" s="6"/>
      <c r="J599" s="6"/>
    </row>
    <row r="600" spans="1:10" ht="24" customHeight="1" x14ac:dyDescent="0.2">
      <c r="A600" s="30" t="s">
        <v>533</v>
      </c>
      <c r="B600" s="31" t="s">
        <v>545</v>
      </c>
      <c r="C600" s="30" t="s">
        <v>52</v>
      </c>
      <c r="D600" s="30" t="s">
        <v>544</v>
      </c>
      <c r="E600" s="95" t="s">
        <v>543</v>
      </c>
      <c r="F600" s="95"/>
      <c r="G600" s="29" t="s">
        <v>510</v>
      </c>
      <c r="H600" s="28">
        <v>0.31559999999999999</v>
      </c>
      <c r="I600" s="27"/>
      <c r="J600" s="27"/>
    </row>
    <row r="601" spans="1:10" ht="24" customHeight="1" x14ac:dyDescent="0.2">
      <c r="A601" s="30" t="s">
        <v>533</v>
      </c>
      <c r="B601" s="31" t="s">
        <v>771</v>
      </c>
      <c r="C601" s="30" t="s">
        <v>52</v>
      </c>
      <c r="D601" s="30" t="s">
        <v>770</v>
      </c>
      <c r="E601" s="95" t="s">
        <v>543</v>
      </c>
      <c r="F601" s="95"/>
      <c r="G601" s="29" t="s">
        <v>510</v>
      </c>
      <c r="H601" s="28">
        <v>0.63129999999999997</v>
      </c>
      <c r="I601" s="27"/>
      <c r="J601" s="27"/>
    </row>
    <row r="602" spans="1:10" ht="24" customHeight="1" x14ac:dyDescent="0.2">
      <c r="A602" s="25" t="s">
        <v>514</v>
      </c>
      <c r="B602" s="26" t="s">
        <v>727</v>
      </c>
      <c r="C602" s="25" t="s">
        <v>52</v>
      </c>
      <c r="D602" s="25" t="s">
        <v>726</v>
      </c>
      <c r="E602" s="96" t="s">
        <v>515</v>
      </c>
      <c r="F602" s="96"/>
      <c r="G602" s="24" t="s">
        <v>649</v>
      </c>
      <c r="H602" s="23">
        <v>2.5000000000000001E-2</v>
      </c>
      <c r="I602" s="22"/>
      <c r="J602" s="22"/>
    </row>
    <row r="603" spans="1:10" ht="24" customHeight="1" x14ac:dyDescent="0.2">
      <c r="A603" s="25" t="s">
        <v>514</v>
      </c>
      <c r="B603" s="26" t="s">
        <v>1125</v>
      </c>
      <c r="C603" s="25" t="s">
        <v>52</v>
      </c>
      <c r="D603" s="25" t="s">
        <v>1124</v>
      </c>
      <c r="E603" s="96" t="s">
        <v>515</v>
      </c>
      <c r="F603" s="96"/>
      <c r="G603" s="24" t="s">
        <v>649</v>
      </c>
      <c r="H603" s="23">
        <v>0.99639999999999995</v>
      </c>
      <c r="I603" s="22"/>
      <c r="J603" s="22"/>
    </row>
    <row r="604" spans="1:10" ht="24" customHeight="1" x14ac:dyDescent="0.2">
      <c r="A604" s="25" t="s">
        <v>514</v>
      </c>
      <c r="B604" s="26" t="s">
        <v>1123</v>
      </c>
      <c r="C604" s="25" t="s">
        <v>52</v>
      </c>
      <c r="D604" s="25" t="s">
        <v>1122</v>
      </c>
      <c r="E604" s="96" t="s">
        <v>515</v>
      </c>
      <c r="F604" s="96"/>
      <c r="G604" s="24" t="s">
        <v>1121</v>
      </c>
      <c r="H604" s="23">
        <v>3.0800000000000001E-2</v>
      </c>
      <c r="I604" s="22"/>
      <c r="J604" s="22"/>
    </row>
    <row r="605" spans="1:10" ht="24" customHeight="1" x14ac:dyDescent="0.2">
      <c r="A605" s="25" t="s">
        <v>514</v>
      </c>
      <c r="B605" s="26" t="s">
        <v>1120</v>
      </c>
      <c r="C605" s="25" t="s">
        <v>52</v>
      </c>
      <c r="D605" s="25" t="s">
        <v>1119</v>
      </c>
      <c r="E605" s="96" t="s">
        <v>515</v>
      </c>
      <c r="F605" s="96"/>
      <c r="G605" s="24" t="s">
        <v>15</v>
      </c>
      <c r="H605" s="23">
        <v>1.0740000000000001</v>
      </c>
      <c r="I605" s="22"/>
      <c r="J605" s="22"/>
    </row>
    <row r="606" spans="1:10" ht="24" customHeight="1" x14ac:dyDescent="0.2">
      <c r="A606" s="25" t="s">
        <v>514</v>
      </c>
      <c r="B606" s="26" t="s">
        <v>1118</v>
      </c>
      <c r="C606" s="25" t="s">
        <v>52</v>
      </c>
      <c r="D606" s="25" t="s">
        <v>1117</v>
      </c>
      <c r="E606" s="96" t="s">
        <v>515</v>
      </c>
      <c r="F606" s="96"/>
      <c r="G606" s="24" t="s">
        <v>649</v>
      </c>
      <c r="H606" s="23">
        <v>7.7999999999999996E-3</v>
      </c>
      <c r="I606" s="22"/>
      <c r="J606" s="22"/>
    </row>
    <row r="607" spans="1:10" x14ac:dyDescent="0.2">
      <c r="A607" s="21"/>
      <c r="B607" s="21"/>
      <c r="C607" s="21"/>
      <c r="D607" s="21"/>
      <c r="E607" s="21"/>
      <c r="F607" s="20"/>
      <c r="G607" s="21"/>
      <c r="H607" s="20"/>
      <c r="I607" s="21"/>
      <c r="J607" s="20"/>
    </row>
    <row r="608" spans="1:10" ht="15" thickBot="1" x14ac:dyDescent="0.25">
      <c r="A608" s="21"/>
      <c r="B608" s="21"/>
      <c r="C608" s="21"/>
      <c r="D608" s="21"/>
      <c r="E608" s="21"/>
      <c r="F608" s="20"/>
      <c r="G608" s="21"/>
      <c r="H608" s="93"/>
      <c r="I608" s="93"/>
      <c r="J608" s="20"/>
    </row>
    <row r="609" spans="1:10" ht="0.95" customHeight="1" thickTop="1" x14ac:dyDescent="0.2">
      <c r="A609" s="19"/>
      <c r="B609" s="19"/>
      <c r="C609" s="19"/>
      <c r="D609" s="19"/>
      <c r="E609" s="19"/>
      <c r="F609" s="19"/>
      <c r="G609" s="19"/>
      <c r="H609" s="19"/>
      <c r="I609" s="19"/>
      <c r="J609" s="19"/>
    </row>
    <row r="610" spans="1:10" ht="18" customHeight="1" x14ac:dyDescent="0.2">
      <c r="A610" s="16" t="s">
        <v>324</v>
      </c>
      <c r="B610" s="14" t="s">
        <v>508</v>
      </c>
      <c r="C610" s="16" t="s">
        <v>507</v>
      </c>
      <c r="D610" s="16" t="s">
        <v>7</v>
      </c>
      <c r="E610" s="89" t="s">
        <v>538</v>
      </c>
      <c r="F610" s="89"/>
      <c r="G610" s="15" t="s">
        <v>506</v>
      </c>
      <c r="H610" s="14" t="s">
        <v>505</v>
      </c>
      <c r="I610" s="14" t="s">
        <v>504</v>
      </c>
      <c r="J610" s="14" t="s">
        <v>8</v>
      </c>
    </row>
    <row r="611" spans="1:10" ht="24" customHeight="1" x14ac:dyDescent="0.2">
      <c r="A611" s="9" t="s">
        <v>537</v>
      </c>
      <c r="B611" s="7" t="s">
        <v>199</v>
      </c>
      <c r="C611" s="9" t="s">
        <v>17</v>
      </c>
      <c r="D611" s="9" t="s">
        <v>198</v>
      </c>
      <c r="E611" s="94" t="s">
        <v>1116</v>
      </c>
      <c r="F611" s="94"/>
      <c r="G611" s="8" t="s">
        <v>15</v>
      </c>
      <c r="H611" s="32">
        <v>1</v>
      </c>
      <c r="I611" s="6"/>
      <c r="J611" s="6"/>
    </row>
    <row r="612" spans="1:10" ht="24" customHeight="1" x14ac:dyDescent="0.2">
      <c r="A612" s="30" t="s">
        <v>533</v>
      </c>
      <c r="B612" s="31" t="s">
        <v>819</v>
      </c>
      <c r="C612" s="30" t="s">
        <v>17</v>
      </c>
      <c r="D612" s="30" t="s">
        <v>818</v>
      </c>
      <c r="E612" s="95" t="s">
        <v>610</v>
      </c>
      <c r="F612" s="95"/>
      <c r="G612" s="29" t="s">
        <v>31</v>
      </c>
      <c r="H612" s="28">
        <v>0.05</v>
      </c>
      <c r="I612" s="27"/>
      <c r="J612" s="27"/>
    </row>
    <row r="613" spans="1:10" x14ac:dyDescent="0.2">
      <c r="A613" s="21"/>
      <c r="B613" s="21"/>
      <c r="C613" s="21"/>
      <c r="D613" s="21"/>
      <c r="E613" s="21"/>
      <c r="F613" s="20"/>
      <c r="G613" s="21"/>
      <c r="H613" s="20"/>
      <c r="I613" s="21"/>
      <c r="J613" s="20"/>
    </row>
    <row r="614" spans="1:10" ht="15" thickBot="1" x14ac:dyDescent="0.25">
      <c r="A614" s="21"/>
      <c r="B614" s="21"/>
      <c r="C614" s="21"/>
      <c r="D614" s="21"/>
      <c r="E614" s="21"/>
      <c r="F614" s="20"/>
      <c r="G614" s="21"/>
      <c r="H614" s="93"/>
      <c r="I614" s="93"/>
      <c r="J614" s="20"/>
    </row>
    <row r="615" spans="1:10" ht="0.95" customHeight="1" thickTop="1" x14ac:dyDescent="0.2">
      <c r="A615" s="19"/>
      <c r="B615" s="19"/>
      <c r="C615" s="19"/>
      <c r="D615" s="19"/>
      <c r="E615" s="19"/>
      <c r="F615" s="19"/>
      <c r="G615" s="19"/>
      <c r="H615" s="19"/>
      <c r="I615" s="19"/>
      <c r="J615" s="19"/>
    </row>
    <row r="616" spans="1:10" ht="18" customHeight="1" x14ac:dyDescent="0.2">
      <c r="A616" s="16" t="s">
        <v>323</v>
      </c>
      <c r="B616" s="14" t="s">
        <v>508</v>
      </c>
      <c r="C616" s="16" t="s">
        <v>507</v>
      </c>
      <c r="D616" s="16" t="s">
        <v>7</v>
      </c>
      <c r="E616" s="89" t="s">
        <v>538</v>
      </c>
      <c r="F616" s="89"/>
      <c r="G616" s="15" t="s">
        <v>506</v>
      </c>
      <c r="H616" s="14" t="s">
        <v>505</v>
      </c>
      <c r="I616" s="14" t="s">
        <v>504</v>
      </c>
      <c r="J616" s="14" t="s">
        <v>8</v>
      </c>
    </row>
    <row r="617" spans="1:10" ht="24" customHeight="1" x14ac:dyDescent="0.2">
      <c r="A617" s="9" t="s">
        <v>537</v>
      </c>
      <c r="B617" s="7" t="s">
        <v>196</v>
      </c>
      <c r="C617" s="9" t="s">
        <v>17</v>
      </c>
      <c r="D617" s="9" t="s">
        <v>195</v>
      </c>
      <c r="E617" s="94" t="s">
        <v>894</v>
      </c>
      <c r="F617" s="94"/>
      <c r="G617" s="8" t="s">
        <v>15</v>
      </c>
      <c r="H617" s="32">
        <v>1</v>
      </c>
      <c r="I617" s="6"/>
      <c r="J617" s="6"/>
    </row>
    <row r="618" spans="1:10" ht="36" customHeight="1" x14ac:dyDescent="0.2">
      <c r="A618" s="30" t="s">
        <v>533</v>
      </c>
      <c r="B618" s="31" t="s">
        <v>869</v>
      </c>
      <c r="C618" s="30" t="s">
        <v>17</v>
      </c>
      <c r="D618" s="30" t="s">
        <v>868</v>
      </c>
      <c r="E618" s="95" t="s">
        <v>607</v>
      </c>
      <c r="F618" s="95"/>
      <c r="G618" s="29" t="s">
        <v>31</v>
      </c>
      <c r="H618" s="28">
        <v>2.5000000000000001E-2</v>
      </c>
      <c r="I618" s="27"/>
      <c r="J618" s="27"/>
    </row>
    <row r="619" spans="1:10" ht="24" customHeight="1" x14ac:dyDescent="0.2">
      <c r="A619" s="30" t="s">
        <v>533</v>
      </c>
      <c r="B619" s="31" t="s">
        <v>532</v>
      </c>
      <c r="C619" s="30" t="s">
        <v>17</v>
      </c>
      <c r="D619" s="30" t="s">
        <v>531</v>
      </c>
      <c r="E619" s="95" t="s">
        <v>530</v>
      </c>
      <c r="F619" s="95"/>
      <c r="G619" s="29" t="s">
        <v>529</v>
      </c>
      <c r="H619" s="28">
        <v>0.4</v>
      </c>
      <c r="I619" s="27"/>
      <c r="J619" s="27"/>
    </row>
    <row r="620" spans="1:10" ht="24" customHeight="1" x14ac:dyDescent="0.2">
      <c r="A620" s="30" t="s">
        <v>533</v>
      </c>
      <c r="B620" s="31" t="s">
        <v>606</v>
      </c>
      <c r="C620" s="30" t="s">
        <v>17</v>
      </c>
      <c r="D620" s="30" t="s">
        <v>605</v>
      </c>
      <c r="E620" s="95" t="s">
        <v>530</v>
      </c>
      <c r="F620" s="95"/>
      <c r="G620" s="29" t="s">
        <v>529</v>
      </c>
      <c r="H620" s="28">
        <v>0.4</v>
      </c>
      <c r="I620" s="27"/>
      <c r="J620" s="27"/>
    </row>
    <row r="621" spans="1:10" ht="24" customHeight="1" x14ac:dyDescent="0.2">
      <c r="A621" s="25" t="s">
        <v>514</v>
      </c>
      <c r="B621" s="26" t="s">
        <v>604</v>
      </c>
      <c r="C621" s="25" t="s">
        <v>52</v>
      </c>
      <c r="D621" s="25" t="s">
        <v>603</v>
      </c>
      <c r="E621" s="96" t="s">
        <v>511</v>
      </c>
      <c r="F621" s="96"/>
      <c r="G621" s="24" t="s">
        <v>510</v>
      </c>
      <c r="H621" s="23">
        <v>0.4</v>
      </c>
      <c r="I621" s="22"/>
      <c r="J621" s="22"/>
    </row>
    <row r="622" spans="1:10" ht="24" customHeight="1" x14ac:dyDescent="0.2">
      <c r="A622" s="25" t="s">
        <v>514</v>
      </c>
      <c r="B622" s="26" t="s">
        <v>513</v>
      </c>
      <c r="C622" s="25" t="s">
        <v>52</v>
      </c>
      <c r="D622" s="25" t="s">
        <v>512</v>
      </c>
      <c r="E622" s="96" t="s">
        <v>511</v>
      </c>
      <c r="F622" s="96"/>
      <c r="G622" s="24" t="s">
        <v>510</v>
      </c>
      <c r="H622" s="23">
        <v>0.4</v>
      </c>
      <c r="I622" s="22"/>
      <c r="J622" s="22"/>
    </row>
    <row r="623" spans="1:10" x14ac:dyDescent="0.2">
      <c r="A623" s="21"/>
      <c r="B623" s="21"/>
      <c r="C623" s="21"/>
      <c r="D623" s="21"/>
      <c r="E623" s="21"/>
      <c r="F623" s="20"/>
      <c r="G623" s="21"/>
      <c r="H623" s="20"/>
      <c r="I623" s="21"/>
      <c r="J623" s="20"/>
    </row>
    <row r="624" spans="1:10" ht="15" thickBot="1" x14ac:dyDescent="0.25">
      <c r="A624" s="21"/>
      <c r="B624" s="21"/>
      <c r="C624" s="21"/>
      <c r="D624" s="21"/>
      <c r="E624" s="21"/>
      <c r="F624" s="20"/>
      <c r="G624" s="21"/>
      <c r="H624" s="93"/>
      <c r="I624" s="93"/>
      <c r="J624" s="20"/>
    </row>
    <row r="625" spans="1:10" ht="0.95" customHeight="1" thickTop="1" x14ac:dyDescent="0.2">
      <c r="A625" s="19"/>
      <c r="B625" s="19"/>
      <c r="C625" s="19"/>
      <c r="D625" s="19"/>
      <c r="E625" s="19"/>
      <c r="F625" s="19"/>
      <c r="G625" s="19"/>
      <c r="H625" s="19"/>
      <c r="I625" s="19"/>
      <c r="J625" s="19"/>
    </row>
    <row r="626" spans="1:10" ht="18" customHeight="1" x14ac:dyDescent="0.2">
      <c r="A626" s="16" t="s">
        <v>321</v>
      </c>
      <c r="B626" s="14" t="s">
        <v>508</v>
      </c>
      <c r="C626" s="16" t="s">
        <v>507</v>
      </c>
      <c r="D626" s="16" t="s">
        <v>7</v>
      </c>
      <c r="E626" s="89" t="s">
        <v>538</v>
      </c>
      <c r="F626" s="89"/>
      <c r="G626" s="15" t="s">
        <v>506</v>
      </c>
      <c r="H626" s="14" t="s">
        <v>505</v>
      </c>
      <c r="I626" s="14" t="s">
        <v>504</v>
      </c>
      <c r="J626" s="14" t="s">
        <v>8</v>
      </c>
    </row>
    <row r="627" spans="1:10" ht="24" customHeight="1" x14ac:dyDescent="0.2">
      <c r="A627" s="9" t="s">
        <v>537</v>
      </c>
      <c r="B627" s="7" t="s">
        <v>190</v>
      </c>
      <c r="C627" s="9" t="s">
        <v>17</v>
      </c>
      <c r="D627" s="9" t="s">
        <v>189</v>
      </c>
      <c r="E627" s="94" t="s">
        <v>1115</v>
      </c>
      <c r="F627" s="94"/>
      <c r="G627" s="8" t="s">
        <v>82</v>
      </c>
      <c r="H627" s="32">
        <v>1</v>
      </c>
      <c r="I627" s="6"/>
      <c r="J627" s="6"/>
    </row>
    <row r="628" spans="1:10" ht="36" customHeight="1" x14ac:dyDescent="0.2">
      <c r="A628" s="30" t="s">
        <v>533</v>
      </c>
      <c r="B628" s="31" t="s">
        <v>869</v>
      </c>
      <c r="C628" s="30" t="s">
        <v>17</v>
      </c>
      <c r="D628" s="30" t="s">
        <v>868</v>
      </c>
      <c r="E628" s="95" t="s">
        <v>607</v>
      </c>
      <c r="F628" s="95"/>
      <c r="G628" s="29" t="s">
        <v>31</v>
      </c>
      <c r="H628" s="28">
        <v>2E-3</v>
      </c>
      <c r="I628" s="27"/>
      <c r="J628" s="27"/>
    </row>
    <row r="629" spans="1:10" ht="24" customHeight="1" x14ac:dyDescent="0.2">
      <c r="A629" s="30" t="s">
        <v>533</v>
      </c>
      <c r="B629" s="31" t="s">
        <v>606</v>
      </c>
      <c r="C629" s="30" t="s">
        <v>17</v>
      </c>
      <c r="D629" s="30" t="s">
        <v>605</v>
      </c>
      <c r="E629" s="95" t="s">
        <v>530</v>
      </c>
      <c r="F629" s="95"/>
      <c r="G629" s="29" t="s">
        <v>529</v>
      </c>
      <c r="H629" s="28">
        <v>0.7</v>
      </c>
      <c r="I629" s="27"/>
      <c r="J629" s="27"/>
    </row>
    <row r="630" spans="1:10" ht="24" customHeight="1" x14ac:dyDescent="0.2">
      <c r="A630" s="25" t="s">
        <v>514</v>
      </c>
      <c r="B630" s="26" t="s">
        <v>1114</v>
      </c>
      <c r="C630" s="25" t="s">
        <v>17</v>
      </c>
      <c r="D630" s="25" t="s">
        <v>1113</v>
      </c>
      <c r="E630" s="96" t="s">
        <v>515</v>
      </c>
      <c r="F630" s="96"/>
      <c r="G630" s="24" t="s">
        <v>82</v>
      </c>
      <c r="H630" s="23">
        <v>1</v>
      </c>
      <c r="I630" s="22"/>
      <c r="J630" s="22"/>
    </row>
    <row r="631" spans="1:10" ht="24" customHeight="1" x14ac:dyDescent="0.2">
      <c r="A631" s="25" t="s">
        <v>514</v>
      </c>
      <c r="B631" s="26" t="s">
        <v>604</v>
      </c>
      <c r="C631" s="25" t="s">
        <v>52</v>
      </c>
      <c r="D631" s="25" t="s">
        <v>603</v>
      </c>
      <c r="E631" s="96" t="s">
        <v>511</v>
      </c>
      <c r="F631" s="96"/>
      <c r="G631" s="24" t="s">
        <v>510</v>
      </c>
      <c r="H631" s="23">
        <v>0.7</v>
      </c>
      <c r="I631" s="22"/>
      <c r="J631" s="22"/>
    </row>
    <row r="632" spans="1:10" x14ac:dyDescent="0.2">
      <c r="A632" s="21"/>
      <c r="B632" s="21"/>
      <c r="C632" s="21"/>
      <c r="D632" s="21"/>
      <c r="E632" s="21"/>
      <c r="F632" s="20"/>
      <c r="G632" s="21"/>
      <c r="H632" s="20"/>
      <c r="I632" s="21"/>
      <c r="J632" s="20"/>
    </row>
    <row r="633" spans="1:10" ht="15" thickBot="1" x14ac:dyDescent="0.25">
      <c r="A633" s="21"/>
      <c r="B633" s="21"/>
      <c r="C633" s="21"/>
      <c r="D633" s="21"/>
      <c r="E633" s="21"/>
      <c r="F633" s="20"/>
      <c r="G633" s="21"/>
      <c r="H633" s="93"/>
      <c r="I633" s="93"/>
      <c r="J633" s="20"/>
    </row>
    <row r="634" spans="1:10" ht="0.95" customHeight="1" thickTop="1" x14ac:dyDescent="0.2">
      <c r="A634" s="19"/>
      <c r="B634" s="19"/>
      <c r="C634" s="19"/>
      <c r="D634" s="19"/>
      <c r="E634" s="19"/>
      <c r="F634" s="19"/>
      <c r="G634" s="19"/>
      <c r="H634" s="19"/>
      <c r="I634" s="19"/>
      <c r="J634" s="19"/>
    </row>
    <row r="635" spans="1:10" ht="18" customHeight="1" x14ac:dyDescent="0.2">
      <c r="A635" s="16" t="s">
        <v>319</v>
      </c>
      <c r="B635" s="14" t="s">
        <v>508</v>
      </c>
      <c r="C635" s="16" t="s">
        <v>507</v>
      </c>
      <c r="D635" s="16" t="s">
        <v>7</v>
      </c>
      <c r="E635" s="89" t="s">
        <v>538</v>
      </c>
      <c r="F635" s="89"/>
      <c r="G635" s="15" t="s">
        <v>506</v>
      </c>
      <c r="H635" s="14" t="s">
        <v>505</v>
      </c>
      <c r="I635" s="14" t="s">
        <v>504</v>
      </c>
      <c r="J635" s="14" t="s">
        <v>8</v>
      </c>
    </row>
    <row r="636" spans="1:10" ht="24" customHeight="1" x14ac:dyDescent="0.2">
      <c r="A636" s="9" t="s">
        <v>537</v>
      </c>
      <c r="B636" s="7" t="s">
        <v>318</v>
      </c>
      <c r="C636" s="9" t="s">
        <v>17</v>
      </c>
      <c r="D636" s="9" t="s">
        <v>317</v>
      </c>
      <c r="E636" s="94" t="s">
        <v>708</v>
      </c>
      <c r="F636" s="94"/>
      <c r="G636" s="8" t="s">
        <v>82</v>
      </c>
      <c r="H636" s="32">
        <v>1</v>
      </c>
      <c r="I636" s="6"/>
      <c r="J636" s="6"/>
    </row>
    <row r="637" spans="1:10" ht="24" customHeight="1" x14ac:dyDescent="0.2">
      <c r="A637" s="30" t="s">
        <v>533</v>
      </c>
      <c r="B637" s="31" t="s">
        <v>532</v>
      </c>
      <c r="C637" s="30" t="s">
        <v>17</v>
      </c>
      <c r="D637" s="30" t="s">
        <v>531</v>
      </c>
      <c r="E637" s="95" t="s">
        <v>530</v>
      </c>
      <c r="F637" s="95"/>
      <c r="G637" s="29" t="s">
        <v>529</v>
      </c>
      <c r="H637" s="28">
        <v>0.4</v>
      </c>
      <c r="I637" s="27"/>
      <c r="J637" s="27"/>
    </row>
    <row r="638" spans="1:10" ht="24" customHeight="1" x14ac:dyDescent="0.2">
      <c r="A638" s="30" t="s">
        <v>533</v>
      </c>
      <c r="B638" s="31" t="s">
        <v>584</v>
      </c>
      <c r="C638" s="30" t="s">
        <v>17</v>
      </c>
      <c r="D638" s="30" t="s">
        <v>583</v>
      </c>
      <c r="E638" s="95" t="s">
        <v>530</v>
      </c>
      <c r="F638" s="95"/>
      <c r="G638" s="29" t="s">
        <v>529</v>
      </c>
      <c r="H638" s="28">
        <v>0.6</v>
      </c>
      <c r="I638" s="27"/>
      <c r="J638" s="27"/>
    </row>
    <row r="639" spans="1:10" ht="24" customHeight="1" x14ac:dyDescent="0.2">
      <c r="A639" s="25" t="s">
        <v>514</v>
      </c>
      <c r="B639" s="26" t="s">
        <v>1112</v>
      </c>
      <c r="C639" s="25" t="s">
        <v>17</v>
      </c>
      <c r="D639" s="25" t="s">
        <v>1111</v>
      </c>
      <c r="E639" s="96" t="s">
        <v>515</v>
      </c>
      <c r="F639" s="96"/>
      <c r="G639" s="24" t="s">
        <v>31</v>
      </c>
      <c r="H639" s="23">
        <v>1.4999999999999999E-2</v>
      </c>
      <c r="I639" s="22"/>
      <c r="J639" s="22"/>
    </row>
    <row r="640" spans="1:10" ht="24" customHeight="1" x14ac:dyDescent="0.2">
      <c r="A640" s="25" t="s">
        <v>514</v>
      </c>
      <c r="B640" s="26" t="s">
        <v>582</v>
      </c>
      <c r="C640" s="25" t="s">
        <v>52</v>
      </c>
      <c r="D640" s="25" t="s">
        <v>581</v>
      </c>
      <c r="E640" s="96" t="s">
        <v>511</v>
      </c>
      <c r="F640" s="96"/>
      <c r="G640" s="24" t="s">
        <v>510</v>
      </c>
      <c r="H640" s="23">
        <v>0.6</v>
      </c>
      <c r="I640" s="22"/>
      <c r="J640" s="22"/>
    </row>
    <row r="641" spans="1:10" ht="24" customHeight="1" x14ac:dyDescent="0.2">
      <c r="A641" s="25" t="s">
        <v>514</v>
      </c>
      <c r="B641" s="26" t="s">
        <v>513</v>
      </c>
      <c r="C641" s="25" t="s">
        <v>52</v>
      </c>
      <c r="D641" s="25" t="s">
        <v>512</v>
      </c>
      <c r="E641" s="96" t="s">
        <v>511</v>
      </c>
      <c r="F641" s="96"/>
      <c r="G641" s="24" t="s">
        <v>510</v>
      </c>
      <c r="H641" s="23">
        <v>0.4</v>
      </c>
      <c r="I641" s="22"/>
      <c r="J641" s="22"/>
    </row>
    <row r="642" spans="1:10" x14ac:dyDescent="0.2">
      <c r="A642" s="21"/>
      <c r="B642" s="21"/>
      <c r="C642" s="21"/>
      <c r="D642" s="21"/>
      <c r="E642" s="21"/>
      <c r="F642" s="20"/>
      <c r="G642" s="21"/>
      <c r="H642" s="20"/>
      <c r="I642" s="21"/>
      <c r="J642" s="20"/>
    </row>
    <row r="643" spans="1:10" ht="15" thickBot="1" x14ac:dyDescent="0.25">
      <c r="A643" s="21"/>
      <c r="B643" s="21"/>
      <c r="C643" s="21"/>
      <c r="D643" s="21"/>
      <c r="E643" s="21"/>
      <c r="F643" s="20"/>
      <c r="G643" s="21"/>
      <c r="H643" s="93"/>
      <c r="I643" s="93"/>
      <c r="J643" s="20"/>
    </row>
    <row r="644" spans="1:10" ht="0.95" customHeight="1" thickTop="1" x14ac:dyDescent="0.2">
      <c r="A644" s="19"/>
      <c r="B644" s="19"/>
      <c r="C644" s="19"/>
      <c r="D644" s="19"/>
      <c r="E644" s="19"/>
      <c r="F644" s="19"/>
      <c r="G644" s="19"/>
      <c r="H644" s="19"/>
      <c r="I644" s="19"/>
      <c r="J644" s="19"/>
    </row>
    <row r="645" spans="1:10" ht="18" customHeight="1" x14ac:dyDescent="0.2">
      <c r="A645" s="16" t="s">
        <v>316</v>
      </c>
      <c r="B645" s="14" t="s">
        <v>508</v>
      </c>
      <c r="C645" s="16" t="s">
        <v>507</v>
      </c>
      <c r="D645" s="16" t="s">
        <v>7</v>
      </c>
      <c r="E645" s="89" t="s">
        <v>538</v>
      </c>
      <c r="F645" s="89"/>
      <c r="G645" s="15" t="s">
        <v>506</v>
      </c>
      <c r="H645" s="14" t="s">
        <v>505</v>
      </c>
      <c r="I645" s="14" t="s">
        <v>504</v>
      </c>
      <c r="J645" s="14" t="s">
        <v>8</v>
      </c>
    </row>
    <row r="646" spans="1:10" ht="36" customHeight="1" x14ac:dyDescent="0.2">
      <c r="A646" s="9" t="s">
        <v>537</v>
      </c>
      <c r="B646" s="7" t="s">
        <v>315</v>
      </c>
      <c r="C646" s="9" t="s">
        <v>17</v>
      </c>
      <c r="D646" s="9" t="s">
        <v>314</v>
      </c>
      <c r="E646" s="94" t="s">
        <v>708</v>
      </c>
      <c r="F646" s="94"/>
      <c r="G646" s="8" t="s">
        <v>15</v>
      </c>
      <c r="H646" s="32">
        <v>1</v>
      </c>
      <c r="I646" s="6"/>
      <c r="J646" s="6"/>
    </row>
    <row r="647" spans="1:10" ht="24" customHeight="1" x14ac:dyDescent="0.2">
      <c r="A647" s="30" t="s">
        <v>533</v>
      </c>
      <c r="B647" s="31" t="s">
        <v>532</v>
      </c>
      <c r="C647" s="30" t="s">
        <v>17</v>
      </c>
      <c r="D647" s="30" t="s">
        <v>531</v>
      </c>
      <c r="E647" s="95" t="s">
        <v>530</v>
      </c>
      <c r="F647" s="95"/>
      <c r="G647" s="29" t="s">
        <v>529</v>
      </c>
      <c r="H647" s="28">
        <v>1.2</v>
      </c>
      <c r="I647" s="27"/>
      <c r="J647" s="27"/>
    </row>
    <row r="648" spans="1:10" ht="24" customHeight="1" x14ac:dyDescent="0.2">
      <c r="A648" s="30" t="s">
        <v>533</v>
      </c>
      <c r="B648" s="31" t="s">
        <v>584</v>
      </c>
      <c r="C648" s="30" t="s">
        <v>17</v>
      </c>
      <c r="D648" s="30" t="s">
        <v>583</v>
      </c>
      <c r="E648" s="95" t="s">
        <v>530</v>
      </c>
      <c r="F648" s="95"/>
      <c r="G648" s="29" t="s">
        <v>529</v>
      </c>
      <c r="H648" s="28">
        <v>1.2</v>
      </c>
      <c r="I648" s="27"/>
      <c r="J648" s="27"/>
    </row>
    <row r="649" spans="1:10" ht="24" customHeight="1" x14ac:dyDescent="0.2">
      <c r="A649" s="25" t="s">
        <v>514</v>
      </c>
      <c r="B649" s="26" t="s">
        <v>1110</v>
      </c>
      <c r="C649" s="25" t="s">
        <v>17</v>
      </c>
      <c r="D649" s="25" t="s">
        <v>1109</v>
      </c>
      <c r="E649" s="96" t="s">
        <v>515</v>
      </c>
      <c r="F649" s="96"/>
      <c r="G649" s="24" t="s">
        <v>82</v>
      </c>
      <c r="H649" s="23">
        <v>5</v>
      </c>
      <c r="I649" s="22"/>
      <c r="J649" s="22"/>
    </row>
    <row r="650" spans="1:10" ht="24" customHeight="1" x14ac:dyDescent="0.2">
      <c r="A650" s="25" t="s">
        <v>514</v>
      </c>
      <c r="B650" s="26" t="s">
        <v>1108</v>
      </c>
      <c r="C650" s="25" t="s">
        <v>17</v>
      </c>
      <c r="D650" s="25" t="s">
        <v>1107</v>
      </c>
      <c r="E650" s="96" t="s">
        <v>515</v>
      </c>
      <c r="F650" s="96"/>
      <c r="G650" s="24" t="s">
        <v>564</v>
      </c>
      <c r="H650" s="23">
        <v>0.2</v>
      </c>
      <c r="I650" s="22"/>
      <c r="J650" s="22"/>
    </row>
    <row r="651" spans="1:10" ht="24" customHeight="1" x14ac:dyDescent="0.2">
      <c r="A651" s="25" t="s">
        <v>514</v>
      </c>
      <c r="B651" s="26" t="s">
        <v>1106</v>
      </c>
      <c r="C651" s="25" t="s">
        <v>17</v>
      </c>
      <c r="D651" s="25" t="s">
        <v>1105</v>
      </c>
      <c r="E651" s="96" t="s">
        <v>515</v>
      </c>
      <c r="F651" s="96"/>
      <c r="G651" s="24" t="s">
        <v>82</v>
      </c>
      <c r="H651" s="23">
        <v>3.3330000000000002</v>
      </c>
      <c r="I651" s="22"/>
      <c r="J651" s="22"/>
    </row>
    <row r="652" spans="1:10" ht="24" customHeight="1" x14ac:dyDescent="0.2">
      <c r="A652" s="25" t="s">
        <v>514</v>
      </c>
      <c r="B652" s="26" t="s">
        <v>582</v>
      </c>
      <c r="C652" s="25" t="s">
        <v>52</v>
      </c>
      <c r="D652" s="25" t="s">
        <v>581</v>
      </c>
      <c r="E652" s="96" t="s">
        <v>511</v>
      </c>
      <c r="F652" s="96"/>
      <c r="G652" s="24" t="s">
        <v>510</v>
      </c>
      <c r="H652" s="23">
        <v>1.2</v>
      </c>
      <c r="I652" s="22"/>
      <c r="J652" s="22"/>
    </row>
    <row r="653" spans="1:10" ht="24" customHeight="1" x14ac:dyDescent="0.2">
      <c r="A653" s="25" t="s">
        <v>514</v>
      </c>
      <c r="B653" s="26" t="s">
        <v>513</v>
      </c>
      <c r="C653" s="25" t="s">
        <v>52</v>
      </c>
      <c r="D653" s="25" t="s">
        <v>512</v>
      </c>
      <c r="E653" s="96" t="s">
        <v>511</v>
      </c>
      <c r="F653" s="96"/>
      <c r="G653" s="24" t="s">
        <v>510</v>
      </c>
      <c r="H653" s="23">
        <v>1.2</v>
      </c>
      <c r="I653" s="22"/>
      <c r="J653" s="22"/>
    </row>
    <row r="654" spans="1:10" x14ac:dyDescent="0.2">
      <c r="A654" s="21"/>
      <c r="B654" s="21"/>
      <c r="C654" s="21"/>
      <c r="D654" s="21"/>
      <c r="E654" s="21"/>
      <c r="F654" s="20"/>
      <c r="G654" s="21"/>
      <c r="H654" s="20"/>
      <c r="I654" s="21"/>
      <c r="J654" s="20"/>
    </row>
    <row r="655" spans="1:10" ht="15" thickBot="1" x14ac:dyDescent="0.25">
      <c r="A655" s="21"/>
      <c r="B655" s="21"/>
      <c r="C655" s="21"/>
      <c r="D655" s="21"/>
      <c r="E655" s="21"/>
      <c r="F655" s="20"/>
      <c r="G655" s="21"/>
      <c r="H655" s="93"/>
      <c r="I655" s="93"/>
      <c r="J655" s="20"/>
    </row>
    <row r="656" spans="1:10" ht="0.95" customHeight="1" thickTop="1" x14ac:dyDescent="0.2">
      <c r="A656" s="19"/>
      <c r="B656" s="19"/>
      <c r="C656" s="19"/>
      <c r="D656" s="19"/>
      <c r="E656" s="19"/>
      <c r="F656" s="19"/>
      <c r="G656" s="19"/>
      <c r="H656" s="19"/>
      <c r="I656" s="19"/>
      <c r="J656" s="19"/>
    </row>
    <row r="657" spans="1:10" ht="18" customHeight="1" x14ac:dyDescent="0.2">
      <c r="A657" s="16" t="s">
        <v>313</v>
      </c>
      <c r="B657" s="14" t="s">
        <v>508</v>
      </c>
      <c r="C657" s="16" t="s">
        <v>507</v>
      </c>
      <c r="D657" s="16" t="s">
        <v>7</v>
      </c>
      <c r="E657" s="89" t="s">
        <v>538</v>
      </c>
      <c r="F657" s="89"/>
      <c r="G657" s="15" t="s">
        <v>506</v>
      </c>
      <c r="H657" s="14" t="s">
        <v>505</v>
      </c>
      <c r="I657" s="14" t="s">
        <v>504</v>
      </c>
      <c r="J657" s="14" t="s">
        <v>8</v>
      </c>
    </row>
    <row r="658" spans="1:10" ht="36" customHeight="1" x14ac:dyDescent="0.2">
      <c r="A658" s="9" t="s">
        <v>537</v>
      </c>
      <c r="B658" s="7" t="s">
        <v>312</v>
      </c>
      <c r="C658" s="9" t="s">
        <v>52</v>
      </c>
      <c r="D658" s="9" t="s">
        <v>311</v>
      </c>
      <c r="E658" s="94" t="s">
        <v>1002</v>
      </c>
      <c r="F658" s="94"/>
      <c r="G658" s="8" t="s">
        <v>15</v>
      </c>
      <c r="H658" s="32">
        <v>1</v>
      </c>
      <c r="I658" s="6"/>
      <c r="J658" s="6"/>
    </row>
    <row r="659" spans="1:10" ht="36" customHeight="1" x14ac:dyDescent="0.2">
      <c r="A659" s="30" t="s">
        <v>533</v>
      </c>
      <c r="B659" s="31" t="s">
        <v>765</v>
      </c>
      <c r="C659" s="30" t="s">
        <v>52</v>
      </c>
      <c r="D659" s="30" t="s">
        <v>764</v>
      </c>
      <c r="E659" s="95" t="s">
        <v>539</v>
      </c>
      <c r="F659" s="95"/>
      <c r="G659" s="29" t="s">
        <v>541</v>
      </c>
      <c r="H659" s="28">
        <v>3.7199999999999997E-2</v>
      </c>
      <c r="I659" s="27"/>
      <c r="J659" s="27"/>
    </row>
    <row r="660" spans="1:10" ht="36" customHeight="1" x14ac:dyDescent="0.2">
      <c r="A660" s="30" t="s">
        <v>533</v>
      </c>
      <c r="B660" s="31" t="s">
        <v>767</v>
      </c>
      <c r="C660" s="30" t="s">
        <v>52</v>
      </c>
      <c r="D660" s="30" t="s">
        <v>766</v>
      </c>
      <c r="E660" s="95" t="s">
        <v>539</v>
      </c>
      <c r="F660" s="95"/>
      <c r="G660" s="29" t="s">
        <v>542</v>
      </c>
      <c r="H660" s="28">
        <v>5.16E-2</v>
      </c>
      <c r="I660" s="27"/>
      <c r="J660" s="27"/>
    </row>
    <row r="661" spans="1:10" ht="24" customHeight="1" x14ac:dyDescent="0.2">
      <c r="A661" s="30" t="s">
        <v>533</v>
      </c>
      <c r="B661" s="31" t="s">
        <v>545</v>
      </c>
      <c r="C661" s="30" t="s">
        <v>52</v>
      </c>
      <c r="D661" s="30" t="s">
        <v>544</v>
      </c>
      <c r="E661" s="95" t="s">
        <v>543</v>
      </c>
      <c r="F661" s="95"/>
      <c r="G661" s="29" t="s">
        <v>510</v>
      </c>
      <c r="H661" s="28">
        <v>0.52100000000000002</v>
      </c>
      <c r="I661" s="27"/>
      <c r="J661" s="27"/>
    </row>
    <row r="662" spans="1:10" ht="24" customHeight="1" x14ac:dyDescent="0.2">
      <c r="A662" s="30" t="s">
        <v>533</v>
      </c>
      <c r="B662" s="31" t="s">
        <v>596</v>
      </c>
      <c r="C662" s="30" t="s">
        <v>52</v>
      </c>
      <c r="D662" s="30" t="s">
        <v>595</v>
      </c>
      <c r="E662" s="95" t="s">
        <v>543</v>
      </c>
      <c r="F662" s="95"/>
      <c r="G662" s="29" t="s">
        <v>510</v>
      </c>
      <c r="H662" s="28">
        <v>0.254</v>
      </c>
      <c r="I662" s="27"/>
      <c r="J662" s="27"/>
    </row>
    <row r="663" spans="1:10" ht="48" customHeight="1" x14ac:dyDescent="0.2">
      <c r="A663" s="25" t="s">
        <v>514</v>
      </c>
      <c r="B663" s="26" t="s">
        <v>1104</v>
      </c>
      <c r="C663" s="25" t="s">
        <v>52</v>
      </c>
      <c r="D663" s="25" t="s">
        <v>1103</v>
      </c>
      <c r="E663" s="96" t="s">
        <v>515</v>
      </c>
      <c r="F663" s="96"/>
      <c r="G663" s="24" t="s">
        <v>1102</v>
      </c>
      <c r="H663" s="23">
        <v>2.75E-2</v>
      </c>
      <c r="I663" s="22"/>
      <c r="J663" s="22"/>
    </row>
    <row r="664" spans="1:10" x14ac:dyDescent="0.2">
      <c r="A664" s="21"/>
      <c r="B664" s="21"/>
      <c r="C664" s="21"/>
      <c r="D664" s="21"/>
      <c r="E664" s="21"/>
      <c r="F664" s="20"/>
      <c r="G664" s="21"/>
      <c r="H664" s="20"/>
      <c r="I664" s="21"/>
      <c r="J664" s="20"/>
    </row>
    <row r="665" spans="1:10" ht="15" thickBot="1" x14ac:dyDescent="0.25">
      <c r="A665" s="21"/>
      <c r="B665" s="21"/>
      <c r="C665" s="21"/>
      <c r="D665" s="21"/>
      <c r="E665" s="21"/>
      <c r="F665" s="20"/>
      <c r="G665" s="21"/>
      <c r="H665" s="93"/>
      <c r="I665" s="93"/>
      <c r="J665" s="20"/>
    </row>
    <row r="666" spans="1:10" ht="0.95" customHeight="1" thickTop="1" x14ac:dyDescent="0.2">
      <c r="A666" s="19"/>
      <c r="B666" s="19"/>
      <c r="C666" s="19"/>
      <c r="D666" s="19"/>
      <c r="E666" s="19"/>
      <c r="F666" s="19"/>
      <c r="G666" s="19"/>
      <c r="H666" s="19"/>
      <c r="I666" s="19"/>
      <c r="J666" s="19"/>
    </row>
    <row r="667" spans="1:10" ht="18" customHeight="1" x14ac:dyDescent="0.2">
      <c r="A667" s="16" t="s">
        <v>310</v>
      </c>
      <c r="B667" s="14" t="s">
        <v>508</v>
      </c>
      <c r="C667" s="16" t="s">
        <v>507</v>
      </c>
      <c r="D667" s="16" t="s">
        <v>7</v>
      </c>
      <c r="E667" s="89" t="s">
        <v>538</v>
      </c>
      <c r="F667" s="89"/>
      <c r="G667" s="15" t="s">
        <v>506</v>
      </c>
      <c r="H667" s="14" t="s">
        <v>505</v>
      </c>
      <c r="I667" s="14" t="s">
        <v>504</v>
      </c>
      <c r="J667" s="14" t="s">
        <v>8</v>
      </c>
    </row>
    <row r="668" spans="1:10" ht="24" customHeight="1" x14ac:dyDescent="0.2">
      <c r="A668" s="9" t="s">
        <v>537</v>
      </c>
      <c r="B668" s="7" t="s">
        <v>309</v>
      </c>
      <c r="C668" s="9" t="s">
        <v>17</v>
      </c>
      <c r="D668" s="9" t="s">
        <v>308</v>
      </c>
      <c r="E668" s="94" t="s">
        <v>585</v>
      </c>
      <c r="F668" s="94"/>
      <c r="G668" s="8" t="s">
        <v>82</v>
      </c>
      <c r="H668" s="32">
        <v>1</v>
      </c>
      <c r="I668" s="6"/>
      <c r="J668" s="6"/>
    </row>
    <row r="669" spans="1:10" ht="48" customHeight="1" x14ac:dyDescent="0.2">
      <c r="A669" s="30" t="s">
        <v>533</v>
      </c>
      <c r="B669" s="31" t="s">
        <v>867</v>
      </c>
      <c r="C669" s="30" t="s">
        <v>17</v>
      </c>
      <c r="D669" s="30" t="s">
        <v>866</v>
      </c>
      <c r="E669" s="95" t="s">
        <v>570</v>
      </c>
      <c r="F669" s="95"/>
      <c r="G669" s="29" t="s">
        <v>31</v>
      </c>
      <c r="H669" s="28">
        <v>2E-3</v>
      </c>
      <c r="I669" s="27"/>
      <c r="J669" s="27"/>
    </row>
    <row r="670" spans="1:10" ht="24" customHeight="1" x14ac:dyDescent="0.2">
      <c r="A670" s="30" t="s">
        <v>533</v>
      </c>
      <c r="B670" s="31" t="s">
        <v>606</v>
      </c>
      <c r="C670" s="30" t="s">
        <v>17</v>
      </c>
      <c r="D670" s="30" t="s">
        <v>605</v>
      </c>
      <c r="E670" s="95" t="s">
        <v>530</v>
      </c>
      <c r="F670" s="95"/>
      <c r="G670" s="29" t="s">
        <v>529</v>
      </c>
      <c r="H670" s="28">
        <v>0.3</v>
      </c>
      <c r="I670" s="27"/>
      <c r="J670" s="27"/>
    </row>
    <row r="671" spans="1:10" ht="24" customHeight="1" x14ac:dyDescent="0.2">
      <c r="A671" s="25" t="s">
        <v>514</v>
      </c>
      <c r="B671" s="26" t="s">
        <v>604</v>
      </c>
      <c r="C671" s="25" t="s">
        <v>52</v>
      </c>
      <c r="D671" s="25" t="s">
        <v>603</v>
      </c>
      <c r="E671" s="96" t="s">
        <v>511</v>
      </c>
      <c r="F671" s="96"/>
      <c r="G671" s="24" t="s">
        <v>510</v>
      </c>
      <c r="H671" s="23">
        <v>0.3</v>
      </c>
      <c r="I671" s="22"/>
      <c r="J671" s="22"/>
    </row>
    <row r="672" spans="1:10" x14ac:dyDescent="0.2">
      <c r="A672" s="21"/>
      <c r="B672" s="21"/>
      <c r="C672" s="21"/>
      <c r="D672" s="21"/>
      <c r="E672" s="21"/>
      <c r="F672" s="20"/>
      <c r="G672" s="21"/>
      <c r="H672" s="20"/>
      <c r="I672" s="21"/>
      <c r="J672" s="20"/>
    </row>
    <row r="673" spans="1:10" ht="15" thickBot="1" x14ac:dyDescent="0.25">
      <c r="A673" s="21"/>
      <c r="B673" s="21"/>
      <c r="C673" s="21"/>
      <c r="D673" s="21"/>
      <c r="E673" s="21"/>
      <c r="F673" s="20"/>
      <c r="G673" s="21"/>
      <c r="H673" s="93"/>
      <c r="I673" s="93"/>
      <c r="J673" s="20"/>
    </row>
    <row r="674" spans="1:10" ht="0.95" customHeight="1" thickTop="1" x14ac:dyDescent="0.2">
      <c r="A674" s="19"/>
      <c r="B674" s="19"/>
      <c r="C674" s="19"/>
      <c r="D674" s="19"/>
      <c r="E674" s="19"/>
      <c r="F674" s="19"/>
      <c r="G674" s="19"/>
      <c r="H674" s="19"/>
      <c r="I674" s="19"/>
      <c r="J674" s="19"/>
    </row>
    <row r="675" spans="1:10" ht="18" customHeight="1" x14ac:dyDescent="0.2">
      <c r="A675" s="16" t="s">
        <v>307</v>
      </c>
      <c r="B675" s="14" t="s">
        <v>508</v>
      </c>
      <c r="C675" s="16" t="s">
        <v>507</v>
      </c>
      <c r="D675" s="16" t="s">
        <v>7</v>
      </c>
      <c r="E675" s="89" t="s">
        <v>538</v>
      </c>
      <c r="F675" s="89"/>
      <c r="G675" s="15" t="s">
        <v>506</v>
      </c>
      <c r="H675" s="14" t="s">
        <v>505</v>
      </c>
      <c r="I675" s="14" t="s">
        <v>504</v>
      </c>
      <c r="J675" s="14" t="s">
        <v>8</v>
      </c>
    </row>
    <row r="676" spans="1:10" ht="24" customHeight="1" x14ac:dyDescent="0.2">
      <c r="A676" s="9" t="s">
        <v>537</v>
      </c>
      <c r="B676" s="7" t="s">
        <v>306</v>
      </c>
      <c r="C676" s="9" t="s">
        <v>17</v>
      </c>
      <c r="D676" s="9" t="s">
        <v>305</v>
      </c>
      <c r="E676" s="94" t="s">
        <v>585</v>
      </c>
      <c r="F676" s="94"/>
      <c r="G676" s="8" t="s">
        <v>82</v>
      </c>
      <c r="H676" s="32">
        <v>1</v>
      </c>
      <c r="I676" s="6"/>
      <c r="J676" s="6"/>
    </row>
    <row r="677" spans="1:10" ht="48" customHeight="1" x14ac:dyDescent="0.2">
      <c r="A677" s="30" t="s">
        <v>533</v>
      </c>
      <c r="B677" s="31" t="s">
        <v>867</v>
      </c>
      <c r="C677" s="30" t="s">
        <v>17</v>
      </c>
      <c r="D677" s="30" t="s">
        <v>866</v>
      </c>
      <c r="E677" s="95" t="s">
        <v>570</v>
      </c>
      <c r="F677" s="95"/>
      <c r="G677" s="29" t="s">
        <v>31</v>
      </c>
      <c r="H677" s="28">
        <v>3.0000000000000001E-3</v>
      </c>
      <c r="I677" s="27"/>
      <c r="J677" s="27"/>
    </row>
    <row r="678" spans="1:10" ht="24" customHeight="1" x14ac:dyDescent="0.2">
      <c r="A678" s="30" t="s">
        <v>533</v>
      </c>
      <c r="B678" s="31" t="s">
        <v>606</v>
      </c>
      <c r="C678" s="30" t="s">
        <v>17</v>
      </c>
      <c r="D678" s="30" t="s">
        <v>605</v>
      </c>
      <c r="E678" s="95" t="s">
        <v>530</v>
      </c>
      <c r="F678" s="95"/>
      <c r="G678" s="29" t="s">
        <v>529</v>
      </c>
      <c r="H678" s="28">
        <v>0.4</v>
      </c>
      <c r="I678" s="27"/>
      <c r="J678" s="27"/>
    </row>
    <row r="679" spans="1:10" ht="36" customHeight="1" x14ac:dyDescent="0.2">
      <c r="A679" s="25" t="s">
        <v>514</v>
      </c>
      <c r="B679" s="26" t="s">
        <v>1101</v>
      </c>
      <c r="C679" s="25" t="s">
        <v>17</v>
      </c>
      <c r="D679" s="25" t="s">
        <v>1100</v>
      </c>
      <c r="E679" s="96" t="s">
        <v>515</v>
      </c>
      <c r="F679" s="96"/>
      <c r="G679" s="24" t="s">
        <v>22</v>
      </c>
      <c r="H679" s="23">
        <v>3.5</v>
      </c>
      <c r="I679" s="22"/>
      <c r="J679" s="22"/>
    </row>
    <row r="680" spans="1:10" ht="24" customHeight="1" x14ac:dyDescent="0.2">
      <c r="A680" s="25" t="s">
        <v>514</v>
      </c>
      <c r="B680" s="26" t="s">
        <v>604</v>
      </c>
      <c r="C680" s="25" t="s">
        <v>52</v>
      </c>
      <c r="D680" s="25" t="s">
        <v>603</v>
      </c>
      <c r="E680" s="96" t="s">
        <v>511</v>
      </c>
      <c r="F680" s="96"/>
      <c r="G680" s="24" t="s">
        <v>510</v>
      </c>
      <c r="H680" s="23">
        <v>0.4</v>
      </c>
      <c r="I680" s="22"/>
      <c r="J680" s="22"/>
    </row>
    <row r="681" spans="1:10" ht="24" customHeight="1" x14ac:dyDescent="0.2">
      <c r="A681" s="25" t="s">
        <v>514</v>
      </c>
      <c r="B681" s="26" t="s">
        <v>513</v>
      </c>
      <c r="C681" s="25" t="s">
        <v>52</v>
      </c>
      <c r="D681" s="25" t="s">
        <v>512</v>
      </c>
      <c r="E681" s="96" t="s">
        <v>511</v>
      </c>
      <c r="F681" s="96"/>
      <c r="G681" s="24" t="s">
        <v>510</v>
      </c>
      <c r="H681" s="23">
        <v>0.2</v>
      </c>
      <c r="I681" s="22"/>
      <c r="J681" s="22"/>
    </row>
    <row r="682" spans="1:10" x14ac:dyDescent="0.2">
      <c r="A682" s="21"/>
      <c r="B682" s="21"/>
      <c r="C682" s="21"/>
      <c r="D682" s="21"/>
      <c r="E682" s="21"/>
      <c r="F682" s="20"/>
      <c r="G682" s="21"/>
      <c r="H682" s="20"/>
      <c r="I682" s="21"/>
      <c r="J682" s="20"/>
    </row>
    <row r="683" spans="1:10" ht="15" thickBot="1" x14ac:dyDescent="0.25">
      <c r="A683" s="21"/>
      <c r="B683" s="21"/>
      <c r="C683" s="21"/>
      <c r="D683" s="21"/>
      <c r="E683" s="21"/>
      <c r="F683" s="20"/>
      <c r="G683" s="21"/>
      <c r="H683" s="93"/>
      <c r="I683" s="93"/>
      <c r="J683" s="20"/>
    </row>
    <row r="684" spans="1:10" ht="0.95" customHeight="1" thickTop="1" x14ac:dyDescent="0.2">
      <c r="A684" s="19"/>
      <c r="B684" s="19"/>
      <c r="C684" s="19"/>
      <c r="D684" s="19"/>
      <c r="E684" s="19"/>
      <c r="F684" s="19"/>
      <c r="G684" s="19"/>
      <c r="H684" s="19"/>
      <c r="I684" s="19"/>
      <c r="J684" s="19"/>
    </row>
    <row r="685" spans="1:10" ht="18" customHeight="1" x14ac:dyDescent="0.2">
      <c r="A685" s="16" t="s">
        <v>304</v>
      </c>
      <c r="B685" s="14" t="s">
        <v>508</v>
      </c>
      <c r="C685" s="16" t="s">
        <v>507</v>
      </c>
      <c r="D685" s="16" t="s">
        <v>7</v>
      </c>
      <c r="E685" s="89" t="s">
        <v>538</v>
      </c>
      <c r="F685" s="89"/>
      <c r="G685" s="15" t="s">
        <v>506</v>
      </c>
      <c r="H685" s="14" t="s">
        <v>505</v>
      </c>
      <c r="I685" s="14" t="s">
        <v>504</v>
      </c>
      <c r="J685" s="14" t="s">
        <v>8</v>
      </c>
    </row>
    <row r="686" spans="1:10" ht="24" customHeight="1" x14ac:dyDescent="0.2">
      <c r="A686" s="9" t="s">
        <v>537</v>
      </c>
      <c r="B686" s="7" t="s">
        <v>303</v>
      </c>
      <c r="C686" s="9" t="s">
        <v>17</v>
      </c>
      <c r="D686" s="9" t="s">
        <v>302</v>
      </c>
      <c r="E686" s="94">
        <v>343</v>
      </c>
      <c r="F686" s="94"/>
      <c r="G686" s="8" t="s">
        <v>82</v>
      </c>
      <c r="H686" s="32">
        <v>1</v>
      </c>
      <c r="I686" s="6"/>
      <c r="J686" s="6"/>
    </row>
    <row r="687" spans="1:10" ht="24" customHeight="1" x14ac:dyDescent="0.2">
      <c r="A687" s="30" t="s">
        <v>533</v>
      </c>
      <c r="B687" s="31" t="s">
        <v>700</v>
      </c>
      <c r="C687" s="30" t="s">
        <v>52</v>
      </c>
      <c r="D687" s="30" t="s">
        <v>699</v>
      </c>
      <c r="E687" s="95" t="s">
        <v>543</v>
      </c>
      <c r="F687" s="95"/>
      <c r="G687" s="29" t="s">
        <v>510</v>
      </c>
      <c r="H687" s="28">
        <v>0.4</v>
      </c>
      <c r="I687" s="27"/>
      <c r="J687" s="27"/>
    </row>
    <row r="688" spans="1:10" ht="24" customHeight="1" x14ac:dyDescent="0.2">
      <c r="A688" s="30" t="s">
        <v>533</v>
      </c>
      <c r="B688" s="31" t="s">
        <v>716</v>
      </c>
      <c r="C688" s="30" t="s">
        <v>52</v>
      </c>
      <c r="D688" s="30" t="s">
        <v>715</v>
      </c>
      <c r="E688" s="95" t="s">
        <v>543</v>
      </c>
      <c r="F688" s="95"/>
      <c r="G688" s="29" t="s">
        <v>510</v>
      </c>
      <c r="H688" s="28">
        <v>0.15</v>
      </c>
      <c r="I688" s="27"/>
      <c r="J688" s="27"/>
    </row>
    <row r="689" spans="1:10" ht="24" customHeight="1" x14ac:dyDescent="0.2">
      <c r="A689" s="25" t="s">
        <v>514</v>
      </c>
      <c r="B689" s="26" t="s">
        <v>1099</v>
      </c>
      <c r="C689" s="25" t="s">
        <v>17</v>
      </c>
      <c r="D689" s="25" t="s">
        <v>1098</v>
      </c>
      <c r="E689" s="96" t="s">
        <v>515</v>
      </c>
      <c r="F689" s="96"/>
      <c r="G689" s="24" t="s">
        <v>82</v>
      </c>
      <c r="H689" s="23">
        <v>1</v>
      </c>
      <c r="I689" s="22"/>
      <c r="J689" s="22"/>
    </row>
    <row r="690" spans="1:10" ht="24" customHeight="1" x14ac:dyDescent="0.2">
      <c r="A690" s="25" t="s">
        <v>514</v>
      </c>
      <c r="B690" s="26" t="s">
        <v>1097</v>
      </c>
      <c r="C690" s="25" t="s">
        <v>52</v>
      </c>
      <c r="D690" s="25" t="s">
        <v>1096</v>
      </c>
      <c r="E690" s="96" t="s">
        <v>515</v>
      </c>
      <c r="F690" s="96"/>
      <c r="G690" s="24" t="s">
        <v>649</v>
      </c>
      <c r="H690" s="23">
        <v>0.05</v>
      </c>
      <c r="I690" s="22"/>
      <c r="J690" s="22"/>
    </row>
    <row r="691" spans="1:10" x14ac:dyDescent="0.2">
      <c r="A691" s="21"/>
      <c r="B691" s="21"/>
      <c r="C691" s="21"/>
      <c r="D691" s="21"/>
      <c r="E691" s="21"/>
      <c r="F691" s="20"/>
      <c r="G691" s="21"/>
      <c r="H691" s="20"/>
      <c r="I691" s="21"/>
      <c r="J691" s="20"/>
    </row>
    <row r="692" spans="1:10" ht="15" thickBot="1" x14ac:dyDescent="0.25">
      <c r="A692" s="21"/>
      <c r="B692" s="21"/>
      <c r="C692" s="21"/>
      <c r="D692" s="21"/>
      <c r="E692" s="21"/>
      <c r="F692" s="20"/>
      <c r="G692" s="21"/>
      <c r="H692" s="93"/>
      <c r="I692" s="93"/>
      <c r="J692" s="20"/>
    </row>
    <row r="693" spans="1:10" ht="0.95" customHeight="1" thickTop="1" x14ac:dyDescent="0.2">
      <c r="A693" s="19"/>
      <c r="B693" s="19"/>
      <c r="C693" s="19"/>
      <c r="D693" s="19"/>
      <c r="E693" s="19"/>
      <c r="F693" s="19"/>
      <c r="G693" s="19"/>
      <c r="H693" s="19"/>
      <c r="I693" s="19"/>
      <c r="J693" s="19"/>
    </row>
    <row r="694" spans="1:10" ht="18" customHeight="1" x14ac:dyDescent="0.2">
      <c r="A694" s="16" t="s">
        <v>299</v>
      </c>
      <c r="B694" s="14" t="s">
        <v>508</v>
      </c>
      <c r="C694" s="16" t="s">
        <v>507</v>
      </c>
      <c r="D694" s="16" t="s">
        <v>7</v>
      </c>
      <c r="E694" s="89" t="s">
        <v>538</v>
      </c>
      <c r="F694" s="89"/>
      <c r="G694" s="15" t="s">
        <v>506</v>
      </c>
      <c r="H694" s="14" t="s">
        <v>505</v>
      </c>
      <c r="I694" s="14" t="s">
        <v>504</v>
      </c>
      <c r="J694" s="14" t="s">
        <v>8</v>
      </c>
    </row>
    <row r="695" spans="1:10" ht="36" customHeight="1" x14ac:dyDescent="0.2">
      <c r="A695" s="9" t="s">
        <v>537</v>
      </c>
      <c r="B695" s="7" t="s">
        <v>204</v>
      </c>
      <c r="C695" s="9" t="s">
        <v>17</v>
      </c>
      <c r="D695" s="9" t="s">
        <v>203</v>
      </c>
      <c r="E695" s="94" t="s">
        <v>1094</v>
      </c>
      <c r="F695" s="94"/>
      <c r="G695" s="8" t="s">
        <v>15</v>
      </c>
      <c r="H695" s="32">
        <v>1</v>
      </c>
      <c r="I695" s="6"/>
      <c r="J695" s="6"/>
    </row>
    <row r="696" spans="1:10" ht="36" customHeight="1" x14ac:dyDescent="0.2">
      <c r="A696" s="30" t="s">
        <v>533</v>
      </c>
      <c r="B696" s="31" t="s">
        <v>609</v>
      </c>
      <c r="C696" s="30" t="s">
        <v>17</v>
      </c>
      <c r="D696" s="30" t="s">
        <v>608</v>
      </c>
      <c r="E696" s="95" t="s">
        <v>607</v>
      </c>
      <c r="F696" s="95"/>
      <c r="G696" s="29" t="s">
        <v>31</v>
      </c>
      <c r="H696" s="28">
        <v>3.0000000000000001E-3</v>
      </c>
      <c r="I696" s="27"/>
      <c r="J696" s="27"/>
    </row>
    <row r="697" spans="1:10" ht="24" customHeight="1" x14ac:dyDescent="0.2">
      <c r="A697" s="30" t="s">
        <v>533</v>
      </c>
      <c r="B697" s="31" t="s">
        <v>532</v>
      </c>
      <c r="C697" s="30" t="s">
        <v>17</v>
      </c>
      <c r="D697" s="30" t="s">
        <v>531</v>
      </c>
      <c r="E697" s="95" t="s">
        <v>530</v>
      </c>
      <c r="F697" s="95"/>
      <c r="G697" s="29" t="s">
        <v>529</v>
      </c>
      <c r="H697" s="28">
        <v>1</v>
      </c>
      <c r="I697" s="27"/>
      <c r="J697" s="27"/>
    </row>
    <row r="698" spans="1:10" ht="24" customHeight="1" x14ac:dyDescent="0.2">
      <c r="A698" s="30" t="s">
        <v>533</v>
      </c>
      <c r="B698" s="31" t="s">
        <v>606</v>
      </c>
      <c r="C698" s="30" t="s">
        <v>17</v>
      </c>
      <c r="D698" s="30" t="s">
        <v>605</v>
      </c>
      <c r="E698" s="95" t="s">
        <v>530</v>
      </c>
      <c r="F698" s="95"/>
      <c r="G698" s="29" t="s">
        <v>529</v>
      </c>
      <c r="H698" s="28">
        <v>1</v>
      </c>
      <c r="I698" s="27"/>
      <c r="J698" s="27"/>
    </row>
    <row r="699" spans="1:10" ht="36" customHeight="1" x14ac:dyDescent="0.2">
      <c r="A699" s="25" t="s">
        <v>514</v>
      </c>
      <c r="B699" s="26" t="s">
        <v>1095</v>
      </c>
      <c r="C699" s="25" t="s">
        <v>17</v>
      </c>
      <c r="D699" s="25" t="s">
        <v>203</v>
      </c>
      <c r="E699" s="96" t="s">
        <v>515</v>
      </c>
      <c r="F699" s="96"/>
      <c r="G699" s="24" t="s">
        <v>15</v>
      </c>
      <c r="H699" s="23">
        <v>1</v>
      </c>
      <c r="I699" s="22"/>
      <c r="J699" s="22"/>
    </row>
    <row r="700" spans="1:10" ht="24" customHeight="1" x14ac:dyDescent="0.2">
      <c r="A700" s="25" t="s">
        <v>514</v>
      </c>
      <c r="B700" s="26" t="s">
        <v>604</v>
      </c>
      <c r="C700" s="25" t="s">
        <v>52</v>
      </c>
      <c r="D700" s="25" t="s">
        <v>603</v>
      </c>
      <c r="E700" s="96" t="s">
        <v>511</v>
      </c>
      <c r="F700" s="96"/>
      <c r="G700" s="24" t="s">
        <v>510</v>
      </c>
      <c r="H700" s="23">
        <v>1</v>
      </c>
      <c r="I700" s="22"/>
      <c r="J700" s="22"/>
    </row>
    <row r="701" spans="1:10" ht="24" customHeight="1" x14ac:dyDescent="0.2">
      <c r="A701" s="25" t="s">
        <v>514</v>
      </c>
      <c r="B701" s="26" t="s">
        <v>513</v>
      </c>
      <c r="C701" s="25" t="s">
        <v>52</v>
      </c>
      <c r="D701" s="25" t="s">
        <v>512</v>
      </c>
      <c r="E701" s="96" t="s">
        <v>511</v>
      </c>
      <c r="F701" s="96"/>
      <c r="G701" s="24" t="s">
        <v>510</v>
      </c>
      <c r="H701" s="23">
        <v>1</v>
      </c>
      <c r="I701" s="22"/>
      <c r="J701" s="22"/>
    </row>
    <row r="702" spans="1:10" x14ac:dyDescent="0.2">
      <c r="A702" s="21"/>
      <c r="B702" s="21"/>
      <c r="C702" s="21"/>
      <c r="D702" s="21"/>
      <c r="E702" s="21"/>
      <c r="F702" s="20"/>
      <c r="G702" s="21"/>
      <c r="H702" s="20"/>
      <c r="I702" s="21"/>
      <c r="J702" s="20"/>
    </row>
    <row r="703" spans="1:10" ht="15" thickBot="1" x14ac:dyDescent="0.25">
      <c r="A703" s="21"/>
      <c r="B703" s="21"/>
      <c r="C703" s="21"/>
      <c r="D703" s="21"/>
      <c r="E703" s="21"/>
      <c r="F703" s="20"/>
      <c r="G703" s="21"/>
      <c r="H703" s="93"/>
      <c r="I703" s="93"/>
      <c r="J703" s="20"/>
    </row>
    <row r="704" spans="1:10" ht="0.95" customHeight="1" thickTop="1" x14ac:dyDescent="0.2">
      <c r="A704" s="19"/>
      <c r="B704" s="19"/>
      <c r="C704" s="19"/>
      <c r="D704" s="19"/>
      <c r="E704" s="19"/>
      <c r="F704" s="19"/>
      <c r="G704" s="19"/>
      <c r="H704" s="19"/>
      <c r="I704" s="19"/>
      <c r="J704" s="19"/>
    </row>
    <row r="705" spans="1:10" ht="18" customHeight="1" x14ac:dyDescent="0.2">
      <c r="A705" s="16" t="s">
        <v>298</v>
      </c>
      <c r="B705" s="14" t="s">
        <v>508</v>
      </c>
      <c r="C705" s="16" t="s">
        <v>507</v>
      </c>
      <c r="D705" s="16" t="s">
        <v>7</v>
      </c>
      <c r="E705" s="89" t="s">
        <v>538</v>
      </c>
      <c r="F705" s="89"/>
      <c r="G705" s="15" t="s">
        <v>506</v>
      </c>
      <c r="H705" s="14" t="s">
        <v>505</v>
      </c>
      <c r="I705" s="14" t="s">
        <v>504</v>
      </c>
      <c r="J705" s="14" t="s">
        <v>8</v>
      </c>
    </row>
    <row r="706" spans="1:10" ht="24" customHeight="1" x14ac:dyDescent="0.2">
      <c r="A706" s="9" t="s">
        <v>537</v>
      </c>
      <c r="B706" s="7" t="s">
        <v>297</v>
      </c>
      <c r="C706" s="9" t="s">
        <v>17</v>
      </c>
      <c r="D706" s="9" t="s">
        <v>296</v>
      </c>
      <c r="E706" s="94" t="s">
        <v>1094</v>
      </c>
      <c r="F706" s="94"/>
      <c r="G706" s="8" t="s">
        <v>15</v>
      </c>
      <c r="H706" s="32">
        <v>1</v>
      </c>
      <c r="I706" s="6"/>
      <c r="J706" s="6"/>
    </row>
    <row r="707" spans="1:10" ht="36" customHeight="1" x14ac:dyDescent="0.2">
      <c r="A707" s="30" t="s">
        <v>533</v>
      </c>
      <c r="B707" s="31" t="s">
        <v>609</v>
      </c>
      <c r="C707" s="30" t="s">
        <v>17</v>
      </c>
      <c r="D707" s="30" t="s">
        <v>608</v>
      </c>
      <c r="E707" s="95" t="s">
        <v>607</v>
      </c>
      <c r="F707" s="95"/>
      <c r="G707" s="29" t="s">
        <v>31</v>
      </c>
      <c r="H707" s="28">
        <v>3.0000000000000001E-3</v>
      </c>
      <c r="I707" s="27"/>
      <c r="J707" s="27"/>
    </row>
    <row r="708" spans="1:10" ht="24" customHeight="1" x14ac:dyDescent="0.2">
      <c r="A708" s="30" t="s">
        <v>533</v>
      </c>
      <c r="B708" s="31" t="s">
        <v>532</v>
      </c>
      <c r="C708" s="30" t="s">
        <v>17</v>
      </c>
      <c r="D708" s="30" t="s">
        <v>531</v>
      </c>
      <c r="E708" s="95" t="s">
        <v>530</v>
      </c>
      <c r="F708" s="95"/>
      <c r="G708" s="29" t="s">
        <v>529</v>
      </c>
      <c r="H708" s="28">
        <v>1</v>
      </c>
      <c r="I708" s="27"/>
      <c r="J708" s="27"/>
    </row>
    <row r="709" spans="1:10" ht="24" customHeight="1" x14ac:dyDescent="0.2">
      <c r="A709" s="30" t="s">
        <v>533</v>
      </c>
      <c r="B709" s="31" t="s">
        <v>606</v>
      </c>
      <c r="C709" s="30" t="s">
        <v>17</v>
      </c>
      <c r="D709" s="30" t="s">
        <v>605</v>
      </c>
      <c r="E709" s="95" t="s">
        <v>530</v>
      </c>
      <c r="F709" s="95"/>
      <c r="G709" s="29" t="s">
        <v>529</v>
      </c>
      <c r="H709" s="28">
        <v>1</v>
      </c>
      <c r="I709" s="27"/>
      <c r="J709" s="27"/>
    </row>
    <row r="710" spans="1:10" ht="48" customHeight="1" x14ac:dyDescent="0.2">
      <c r="A710" s="25" t="s">
        <v>514</v>
      </c>
      <c r="B710" s="26" t="s">
        <v>1093</v>
      </c>
      <c r="C710" s="25" t="s">
        <v>17</v>
      </c>
      <c r="D710" s="25" t="s">
        <v>1092</v>
      </c>
      <c r="E710" s="96" t="s">
        <v>515</v>
      </c>
      <c r="F710" s="96"/>
      <c r="G710" s="24" t="s">
        <v>15</v>
      </c>
      <c r="H710" s="23">
        <v>1</v>
      </c>
      <c r="I710" s="22"/>
      <c r="J710" s="22"/>
    </row>
    <row r="711" spans="1:10" ht="24" customHeight="1" x14ac:dyDescent="0.2">
      <c r="A711" s="25" t="s">
        <v>514</v>
      </c>
      <c r="B711" s="26" t="s">
        <v>604</v>
      </c>
      <c r="C711" s="25" t="s">
        <v>52</v>
      </c>
      <c r="D711" s="25" t="s">
        <v>603</v>
      </c>
      <c r="E711" s="96" t="s">
        <v>511</v>
      </c>
      <c r="F711" s="96"/>
      <c r="G711" s="24" t="s">
        <v>510</v>
      </c>
      <c r="H711" s="23">
        <v>1</v>
      </c>
      <c r="I711" s="22"/>
      <c r="J711" s="22"/>
    </row>
    <row r="712" spans="1:10" ht="24" customHeight="1" x14ac:dyDescent="0.2">
      <c r="A712" s="25" t="s">
        <v>514</v>
      </c>
      <c r="B712" s="26" t="s">
        <v>513</v>
      </c>
      <c r="C712" s="25" t="s">
        <v>52</v>
      </c>
      <c r="D712" s="25" t="s">
        <v>512</v>
      </c>
      <c r="E712" s="96" t="s">
        <v>511</v>
      </c>
      <c r="F712" s="96"/>
      <c r="G712" s="24" t="s">
        <v>510</v>
      </c>
      <c r="H712" s="23">
        <v>1</v>
      </c>
      <c r="I712" s="22"/>
      <c r="J712" s="22"/>
    </row>
    <row r="713" spans="1:10" x14ac:dyDescent="0.2">
      <c r="A713" s="21"/>
      <c r="B713" s="21"/>
      <c r="C713" s="21"/>
      <c r="D713" s="21"/>
      <c r="E713" s="21"/>
      <c r="F713" s="20"/>
      <c r="G713" s="21"/>
      <c r="H713" s="20"/>
      <c r="I713" s="21"/>
      <c r="J713" s="20"/>
    </row>
    <row r="714" spans="1:10" ht="15" thickBot="1" x14ac:dyDescent="0.25">
      <c r="A714" s="21"/>
      <c r="B714" s="21"/>
      <c r="C714" s="21"/>
      <c r="D714" s="21"/>
      <c r="E714" s="21"/>
      <c r="F714" s="20"/>
      <c r="G714" s="21"/>
      <c r="H714" s="93"/>
      <c r="I714" s="93"/>
      <c r="J714" s="20"/>
    </row>
    <row r="715" spans="1:10" ht="0.95" customHeight="1" thickTop="1" x14ac:dyDescent="0.2">
      <c r="A715" s="19"/>
      <c r="B715" s="19"/>
      <c r="C715" s="19"/>
      <c r="D715" s="19"/>
      <c r="E715" s="19"/>
      <c r="F715" s="19"/>
      <c r="G715" s="19"/>
      <c r="H715" s="19"/>
      <c r="I715" s="19"/>
      <c r="J715" s="19"/>
    </row>
    <row r="716" spans="1:10" ht="18" customHeight="1" x14ac:dyDescent="0.2">
      <c r="A716" s="16" t="s">
        <v>293</v>
      </c>
      <c r="B716" s="14" t="s">
        <v>508</v>
      </c>
      <c r="C716" s="16" t="s">
        <v>507</v>
      </c>
      <c r="D716" s="16" t="s">
        <v>7</v>
      </c>
      <c r="E716" s="89" t="s">
        <v>538</v>
      </c>
      <c r="F716" s="89"/>
      <c r="G716" s="15" t="s">
        <v>506</v>
      </c>
      <c r="H716" s="14" t="s">
        <v>505</v>
      </c>
      <c r="I716" s="14" t="s">
        <v>504</v>
      </c>
      <c r="J716" s="14" t="s">
        <v>8</v>
      </c>
    </row>
    <row r="717" spans="1:10" ht="24" customHeight="1" x14ac:dyDescent="0.2">
      <c r="A717" s="9" t="s">
        <v>537</v>
      </c>
      <c r="B717" s="7" t="s">
        <v>177</v>
      </c>
      <c r="C717" s="9" t="s">
        <v>17</v>
      </c>
      <c r="D717" s="9" t="s">
        <v>176</v>
      </c>
      <c r="E717" s="94" t="s">
        <v>658</v>
      </c>
      <c r="F717" s="94"/>
      <c r="G717" s="8" t="s">
        <v>22</v>
      </c>
      <c r="H717" s="32">
        <v>1</v>
      </c>
      <c r="I717" s="6"/>
      <c r="J717" s="6"/>
    </row>
    <row r="718" spans="1:10" ht="24" customHeight="1" x14ac:dyDescent="0.2">
      <c r="A718" s="30" t="s">
        <v>533</v>
      </c>
      <c r="B718" s="31" t="s">
        <v>535</v>
      </c>
      <c r="C718" s="30" t="s">
        <v>17</v>
      </c>
      <c r="D718" s="30" t="s">
        <v>534</v>
      </c>
      <c r="E718" s="95" t="s">
        <v>530</v>
      </c>
      <c r="F718" s="95"/>
      <c r="G718" s="29" t="s">
        <v>529</v>
      </c>
      <c r="H718" s="28">
        <v>0.83499999999999996</v>
      </c>
      <c r="I718" s="27"/>
      <c r="J718" s="27"/>
    </row>
    <row r="719" spans="1:10" ht="24" customHeight="1" x14ac:dyDescent="0.2">
      <c r="A719" s="30" t="s">
        <v>533</v>
      </c>
      <c r="B719" s="31" t="s">
        <v>532</v>
      </c>
      <c r="C719" s="30" t="s">
        <v>17</v>
      </c>
      <c r="D719" s="30" t="s">
        <v>531</v>
      </c>
      <c r="E719" s="95" t="s">
        <v>530</v>
      </c>
      <c r="F719" s="95"/>
      <c r="G719" s="29" t="s">
        <v>529</v>
      </c>
      <c r="H719" s="28">
        <v>2.1</v>
      </c>
      <c r="I719" s="27"/>
      <c r="J719" s="27"/>
    </row>
    <row r="720" spans="1:10" ht="24" customHeight="1" x14ac:dyDescent="0.2">
      <c r="A720" s="30" t="s">
        <v>533</v>
      </c>
      <c r="B720" s="31" t="s">
        <v>606</v>
      </c>
      <c r="C720" s="30" t="s">
        <v>17</v>
      </c>
      <c r="D720" s="30" t="s">
        <v>605</v>
      </c>
      <c r="E720" s="95" t="s">
        <v>530</v>
      </c>
      <c r="F720" s="95"/>
      <c r="G720" s="29" t="s">
        <v>529</v>
      </c>
      <c r="H720" s="28">
        <v>0.75</v>
      </c>
      <c r="I720" s="27"/>
      <c r="J720" s="27"/>
    </row>
    <row r="721" spans="1:10" ht="24" customHeight="1" x14ac:dyDescent="0.2">
      <c r="A721" s="25" t="s">
        <v>514</v>
      </c>
      <c r="B721" s="26" t="s">
        <v>655</v>
      </c>
      <c r="C721" s="25" t="s">
        <v>17</v>
      </c>
      <c r="D721" s="25" t="s">
        <v>654</v>
      </c>
      <c r="E721" s="96" t="s">
        <v>515</v>
      </c>
      <c r="F721" s="96"/>
      <c r="G721" s="24" t="s">
        <v>564</v>
      </c>
      <c r="H721" s="23">
        <v>9.4999999999999998E-3</v>
      </c>
      <c r="I721" s="22"/>
      <c r="J721" s="22"/>
    </row>
    <row r="722" spans="1:10" ht="24" customHeight="1" x14ac:dyDescent="0.2">
      <c r="A722" s="25" t="s">
        <v>514</v>
      </c>
      <c r="B722" s="26" t="s">
        <v>653</v>
      </c>
      <c r="C722" s="25" t="s">
        <v>17</v>
      </c>
      <c r="D722" s="25" t="s">
        <v>652</v>
      </c>
      <c r="E722" s="96" t="s">
        <v>515</v>
      </c>
      <c r="F722" s="96"/>
      <c r="G722" s="24" t="s">
        <v>645</v>
      </c>
      <c r="H722" s="23">
        <v>0.13500000000000001</v>
      </c>
      <c r="I722" s="22"/>
      <c r="J722" s="22"/>
    </row>
    <row r="723" spans="1:10" ht="24" customHeight="1" x14ac:dyDescent="0.2">
      <c r="A723" s="25" t="s">
        <v>514</v>
      </c>
      <c r="B723" s="26" t="s">
        <v>519</v>
      </c>
      <c r="C723" s="25" t="s">
        <v>52</v>
      </c>
      <c r="D723" s="25" t="s">
        <v>518</v>
      </c>
      <c r="E723" s="96" t="s">
        <v>511</v>
      </c>
      <c r="F723" s="96"/>
      <c r="G723" s="24" t="s">
        <v>510</v>
      </c>
      <c r="H723" s="23">
        <v>0.83499999999999996</v>
      </c>
      <c r="I723" s="22"/>
      <c r="J723" s="22"/>
    </row>
    <row r="724" spans="1:10" ht="24" customHeight="1" x14ac:dyDescent="0.2">
      <c r="A724" s="25" t="s">
        <v>514</v>
      </c>
      <c r="B724" s="26" t="s">
        <v>651</v>
      </c>
      <c r="C724" s="25" t="s">
        <v>52</v>
      </c>
      <c r="D724" s="25" t="s">
        <v>650</v>
      </c>
      <c r="E724" s="96" t="s">
        <v>515</v>
      </c>
      <c r="F724" s="96"/>
      <c r="G724" s="24" t="s">
        <v>649</v>
      </c>
      <c r="H724" s="23">
        <v>0.25</v>
      </c>
      <c r="I724" s="22"/>
      <c r="J724" s="22"/>
    </row>
    <row r="725" spans="1:10" ht="24" customHeight="1" x14ac:dyDescent="0.2">
      <c r="A725" s="25" t="s">
        <v>514</v>
      </c>
      <c r="B725" s="26" t="s">
        <v>644</v>
      </c>
      <c r="C725" s="25" t="s">
        <v>52</v>
      </c>
      <c r="D725" s="25" t="s">
        <v>643</v>
      </c>
      <c r="E725" s="96" t="s">
        <v>515</v>
      </c>
      <c r="F725" s="96"/>
      <c r="G725" s="24" t="s">
        <v>101</v>
      </c>
      <c r="H725" s="23">
        <v>1</v>
      </c>
      <c r="I725" s="22"/>
      <c r="J725" s="22"/>
    </row>
    <row r="726" spans="1:10" ht="24" customHeight="1" x14ac:dyDescent="0.2">
      <c r="A726" s="25" t="s">
        <v>514</v>
      </c>
      <c r="B726" s="26" t="s">
        <v>604</v>
      </c>
      <c r="C726" s="25" t="s">
        <v>52</v>
      </c>
      <c r="D726" s="25" t="s">
        <v>603</v>
      </c>
      <c r="E726" s="96" t="s">
        <v>511</v>
      </c>
      <c r="F726" s="96"/>
      <c r="G726" s="24" t="s">
        <v>510</v>
      </c>
      <c r="H726" s="23">
        <v>0.75</v>
      </c>
      <c r="I726" s="22"/>
      <c r="J726" s="22"/>
    </row>
    <row r="727" spans="1:10" ht="24" customHeight="1" x14ac:dyDescent="0.2">
      <c r="A727" s="25" t="s">
        <v>514</v>
      </c>
      <c r="B727" s="26" t="s">
        <v>513</v>
      </c>
      <c r="C727" s="25" t="s">
        <v>52</v>
      </c>
      <c r="D727" s="25" t="s">
        <v>512</v>
      </c>
      <c r="E727" s="96" t="s">
        <v>511</v>
      </c>
      <c r="F727" s="96"/>
      <c r="G727" s="24" t="s">
        <v>510</v>
      </c>
      <c r="H727" s="23">
        <v>2.1</v>
      </c>
      <c r="I727" s="22"/>
      <c r="J727" s="22"/>
    </row>
    <row r="728" spans="1:10" ht="24" customHeight="1" x14ac:dyDescent="0.2">
      <c r="A728" s="25" t="s">
        <v>514</v>
      </c>
      <c r="B728" s="26" t="s">
        <v>589</v>
      </c>
      <c r="C728" s="25" t="s">
        <v>52</v>
      </c>
      <c r="D728" s="25" t="s">
        <v>588</v>
      </c>
      <c r="E728" s="96" t="s">
        <v>515</v>
      </c>
      <c r="F728" s="96"/>
      <c r="G728" s="24" t="s">
        <v>222</v>
      </c>
      <c r="H728" s="23">
        <v>7</v>
      </c>
      <c r="I728" s="22"/>
      <c r="J728" s="22"/>
    </row>
    <row r="729" spans="1:10" x14ac:dyDescent="0.2">
      <c r="A729" s="21"/>
      <c r="B729" s="21"/>
      <c r="C729" s="21"/>
      <c r="D729" s="21"/>
      <c r="E729" s="21"/>
      <c r="F729" s="20"/>
      <c r="G729" s="21"/>
      <c r="H729" s="20"/>
      <c r="I729" s="21"/>
      <c r="J729" s="20"/>
    </row>
    <row r="730" spans="1:10" ht="15" thickBot="1" x14ac:dyDescent="0.25">
      <c r="A730" s="21"/>
      <c r="B730" s="21"/>
      <c r="C730" s="21"/>
      <c r="D730" s="21"/>
      <c r="E730" s="21"/>
      <c r="F730" s="20"/>
      <c r="G730" s="21"/>
      <c r="H730" s="93"/>
      <c r="I730" s="93"/>
      <c r="J730" s="20"/>
    </row>
    <row r="731" spans="1:10" ht="0.95" customHeight="1" thickTop="1" x14ac:dyDescent="0.2">
      <c r="A731" s="19"/>
      <c r="B731" s="19"/>
      <c r="C731" s="19"/>
      <c r="D731" s="19"/>
      <c r="E731" s="19"/>
      <c r="F731" s="19"/>
      <c r="G731" s="19"/>
      <c r="H731" s="19"/>
      <c r="I731" s="19"/>
      <c r="J731" s="19"/>
    </row>
    <row r="732" spans="1:10" ht="18" customHeight="1" x14ac:dyDescent="0.2">
      <c r="A732" s="16" t="s">
        <v>292</v>
      </c>
      <c r="B732" s="14" t="s">
        <v>508</v>
      </c>
      <c r="C732" s="16" t="s">
        <v>507</v>
      </c>
      <c r="D732" s="16" t="s">
        <v>7</v>
      </c>
      <c r="E732" s="89" t="s">
        <v>538</v>
      </c>
      <c r="F732" s="89"/>
      <c r="G732" s="15" t="s">
        <v>506</v>
      </c>
      <c r="H732" s="14" t="s">
        <v>505</v>
      </c>
      <c r="I732" s="14" t="s">
        <v>504</v>
      </c>
      <c r="J732" s="14" t="s">
        <v>8</v>
      </c>
    </row>
    <row r="733" spans="1:10" ht="36" customHeight="1" x14ac:dyDescent="0.2">
      <c r="A733" s="9" t="s">
        <v>537</v>
      </c>
      <c r="B733" s="7" t="s">
        <v>291</v>
      </c>
      <c r="C733" s="9" t="s">
        <v>17</v>
      </c>
      <c r="D733" s="9" t="s">
        <v>290</v>
      </c>
      <c r="E733" s="94" t="s">
        <v>567</v>
      </c>
      <c r="F733" s="94"/>
      <c r="G733" s="8" t="s">
        <v>22</v>
      </c>
      <c r="H733" s="32">
        <v>1</v>
      </c>
      <c r="I733" s="6"/>
      <c r="J733" s="6"/>
    </row>
    <row r="734" spans="1:10" ht="24" customHeight="1" x14ac:dyDescent="0.2">
      <c r="A734" s="30" t="s">
        <v>533</v>
      </c>
      <c r="B734" s="31" t="s">
        <v>535</v>
      </c>
      <c r="C734" s="30" t="s">
        <v>17</v>
      </c>
      <c r="D734" s="30" t="s">
        <v>534</v>
      </c>
      <c r="E734" s="95" t="s">
        <v>530</v>
      </c>
      <c r="F734" s="95"/>
      <c r="G734" s="29" t="s">
        <v>529</v>
      </c>
      <c r="H734" s="28">
        <v>0.3</v>
      </c>
      <c r="I734" s="27"/>
      <c r="J734" s="27"/>
    </row>
    <row r="735" spans="1:10" ht="24" customHeight="1" x14ac:dyDescent="0.2">
      <c r="A735" s="30" t="s">
        <v>533</v>
      </c>
      <c r="B735" s="31" t="s">
        <v>532</v>
      </c>
      <c r="C735" s="30" t="s">
        <v>17</v>
      </c>
      <c r="D735" s="30" t="s">
        <v>531</v>
      </c>
      <c r="E735" s="95" t="s">
        <v>530</v>
      </c>
      <c r="F735" s="95"/>
      <c r="G735" s="29" t="s">
        <v>529</v>
      </c>
      <c r="H735" s="28">
        <v>0.3</v>
      </c>
      <c r="I735" s="27"/>
      <c r="J735" s="27"/>
    </row>
    <row r="736" spans="1:10" ht="24" customHeight="1" x14ac:dyDescent="0.2">
      <c r="A736" s="25" t="s">
        <v>514</v>
      </c>
      <c r="B736" s="26" t="s">
        <v>655</v>
      </c>
      <c r="C736" s="25" t="s">
        <v>17</v>
      </c>
      <c r="D736" s="25" t="s">
        <v>654</v>
      </c>
      <c r="E736" s="96" t="s">
        <v>515</v>
      </c>
      <c r="F736" s="96"/>
      <c r="G736" s="24" t="s">
        <v>564</v>
      </c>
      <c r="H736" s="23">
        <v>1.4999999999999999E-2</v>
      </c>
      <c r="I736" s="22"/>
      <c r="J736" s="22"/>
    </row>
    <row r="737" spans="1:10" ht="24" customHeight="1" x14ac:dyDescent="0.2">
      <c r="A737" s="25" t="s">
        <v>514</v>
      </c>
      <c r="B737" s="26" t="s">
        <v>566</v>
      </c>
      <c r="C737" s="25" t="s">
        <v>17</v>
      </c>
      <c r="D737" s="25" t="s">
        <v>565</v>
      </c>
      <c r="E737" s="96" t="s">
        <v>515</v>
      </c>
      <c r="F737" s="96"/>
      <c r="G737" s="24" t="s">
        <v>564</v>
      </c>
      <c r="H737" s="23">
        <v>0.06</v>
      </c>
      <c r="I737" s="22"/>
      <c r="J737" s="22"/>
    </row>
    <row r="738" spans="1:10" ht="24" customHeight="1" x14ac:dyDescent="0.2">
      <c r="A738" s="25" t="s">
        <v>514</v>
      </c>
      <c r="B738" s="26" t="s">
        <v>653</v>
      </c>
      <c r="C738" s="25" t="s">
        <v>17</v>
      </c>
      <c r="D738" s="25" t="s">
        <v>652</v>
      </c>
      <c r="E738" s="96" t="s">
        <v>515</v>
      </c>
      <c r="F738" s="96"/>
      <c r="G738" s="24" t="s">
        <v>645</v>
      </c>
      <c r="H738" s="23">
        <v>2.3E-2</v>
      </c>
      <c r="I738" s="22"/>
      <c r="J738" s="22"/>
    </row>
    <row r="739" spans="1:10" ht="24" customHeight="1" x14ac:dyDescent="0.2">
      <c r="A739" s="25" t="s">
        <v>514</v>
      </c>
      <c r="B739" s="26" t="s">
        <v>519</v>
      </c>
      <c r="C739" s="25" t="s">
        <v>52</v>
      </c>
      <c r="D739" s="25" t="s">
        <v>518</v>
      </c>
      <c r="E739" s="96" t="s">
        <v>511</v>
      </c>
      <c r="F739" s="96"/>
      <c r="G739" s="24" t="s">
        <v>510</v>
      </c>
      <c r="H739" s="23">
        <v>0.3</v>
      </c>
      <c r="I739" s="22"/>
      <c r="J739" s="22"/>
    </row>
    <row r="740" spans="1:10" ht="24" customHeight="1" x14ac:dyDescent="0.2">
      <c r="A740" s="25" t="s">
        <v>514</v>
      </c>
      <c r="B740" s="26" t="s">
        <v>651</v>
      </c>
      <c r="C740" s="25" t="s">
        <v>52</v>
      </c>
      <c r="D740" s="25" t="s">
        <v>650</v>
      </c>
      <c r="E740" s="96" t="s">
        <v>515</v>
      </c>
      <c r="F740" s="96"/>
      <c r="G740" s="24" t="s">
        <v>649</v>
      </c>
      <c r="H740" s="23">
        <v>0.05</v>
      </c>
      <c r="I740" s="22"/>
      <c r="J740" s="22"/>
    </row>
    <row r="741" spans="1:10" ht="24" customHeight="1" x14ac:dyDescent="0.2">
      <c r="A741" s="25" t="s">
        <v>514</v>
      </c>
      <c r="B741" s="26" t="s">
        <v>1091</v>
      </c>
      <c r="C741" s="25" t="s">
        <v>52</v>
      </c>
      <c r="D741" s="25" t="s">
        <v>1090</v>
      </c>
      <c r="E741" s="96" t="s">
        <v>515</v>
      </c>
      <c r="F741" s="96"/>
      <c r="G741" s="24" t="s">
        <v>101</v>
      </c>
      <c r="H741" s="23">
        <v>3</v>
      </c>
      <c r="I741" s="22"/>
      <c r="J741" s="22"/>
    </row>
    <row r="742" spans="1:10" ht="24" customHeight="1" x14ac:dyDescent="0.2">
      <c r="A742" s="25" t="s">
        <v>514</v>
      </c>
      <c r="B742" s="26" t="s">
        <v>644</v>
      </c>
      <c r="C742" s="25" t="s">
        <v>52</v>
      </c>
      <c r="D742" s="25" t="s">
        <v>643</v>
      </c>
      <c r="E742" s="96" t="s">
        <v>515</v>
      </c>
      <c r="F742" s="96"/>
      <c r="G742" s="24" t="s">
        <v>101</v>
      </c>
      <c r="H742" s="23">
        <v>0.2</v>
      </c>
      <c r="I742" s="22"/>
      <c r="J742" s="22"/>
    </row>
    <row r="743" spans="1:10" ht="24" customHeight="1" x14ac:dyDescent="0.2">
      <c r="A743" s="25" t="s">
        <v>514</v>
      </c>
      <c r="B743" s="26" t="s">
        <v>513</v>
      </c>
      <c r="C743" s="25" t="s">
        <v>52</v>
      </c>
      <c r="D743" s="25" t="s">
        <v>512</v>
      </c>
      <c r="E743" s="96" t="s">
        <v>511</v>
      </c>
      <c r="F743" s="96"/>
      <c r="G743" s="24" t="s">
        <v>510</v>
      </c>
      <c r="H743" s="23">
        <v>0.3</v>
      </c>
      <c r="I743" s="22"/>
      <c r="J743" s="22"/>
    </row>
    <row r="744" spans="1:10" ht="24" customHeight="1" x14ac:dyDescent="0.2">
      <c r="A744" s="25" t="s">
        <v>514</v>
      </c>
      <c r="B744" s="26" t="s">
        <v>1089</v>
      </c>
      <c r="C744" s="25" t="s">
        <v>52</v>
      </c>
      <c r="D744" s="25" t="s">
        <v>1088</v>
      </c>
      <c r="E744" s="96" t="s">
        <v>515</v>
      </c>
      <c r="F744" s="96"/>
      <c r="G744" s="24" t="s">
        <v>101</v>
      </c>
      <c r="H744" s="23">
        <v>1</v>
      </c>
      <c r="I744" s="22"/>
      <c r="J744" s="22"/>
    </row>
    <row r="745" spans="1:10" ht="24" customHeight="1" x14ac:dyDescent="0.2">
      <c r="A745" s="25" t="s">
        <v>514</v>
      </c>
      <c r="B745" s="26" t="s">
        <v>1087</v>
      </c>
      <c r="C745" s="25" t="s">
        <v>52</v>
      </c>
      <c r="D745" s="25" t="s">
        <v>1086</v>
      </c>
      <c r="E745" s="96" t="s">
        <v>515</v>
      </c>
      <c r="F745" s="96"/>
      <c r="G745" s="24" t="s">
        <v>222</v>
      </c>
      <c r="H745" s="23">
        <v>8</v>
      </c>
      <c r="I745" s="22"/>
      <c r="J745" s="22"/>
    </row>
    <row r="746" spans="1:10" x14ac:dyDescent="0.2">
      <c r="A746" s="21"/>
      <c r="B746" s="21"/>
      <c r="C746" s="21"/>
      <c r="D746" s="21"/>
      <c r="E746" s="21"/>
      <c r="F746" s="20"/>
      <c r="G746" s="21"/>
      <c r="H746" s="20"/>
      <c r="I746" s="21"/>
      <c r="J746" s="20"/>
    </row>
    <row r="747" spans="1:10" ht="15" thickBot="1" x14ac:dyDescent="0.25">
      <c r="A747" s="21"/>
      <c r="B747" s="21"/>
      <c r="C747" s="21"/>
      <c r="D747" s="21"/>
      <c r="E747" s="21"/>
      <c r="F747" s="20"/>
      <c r="G747" s="21"/>
      <c r="H747" s="93"/>
      <c r="I747" s="93"/>
      <c r="J747" s="20"/>
    </row>
    <row r="748" spans="1:10" ht="0.95" customHeight="1" thickTop="1" x14ac:dyDescent="0.2">
      <c r="A748" s="19"/>
      <c r="B748" s="19"/>
      <c r="C748" s="19"/>
      <c r="D748" s="19"/>
      <c r="E748" s="19"/>
      <c r="F748" s="19"/>
      <c r="G748" s="19"/>
      <c r="H748" s="19"/>
      <c r="I748" s="19"/>
      <c r="J748" s="19"/>
    </row>
    <row r="749" spans="1:10" ht="18" customHeight="1" x14ac:dyDescent="0.2">
      <c r="A749" s="16" t="s">
        <v>289</v>
      </c>
      <c r="B749" s="14" t="s">
        <v>508</v>
      </c>
      <c r="C749" s="16" t="s">
        <v>507</v>
      </c>
      <c r="D749" s="16" t="s">
        <v>7</v>
      </c>
      <c r="E749" s="89" t="s">
        <v>538</v>
      </c>
      <c r="F749" s="89"/>
      <c r="G749" s="15" t="s">
        <v>506</v>
      </c>
      <c r="H749" s="14" t="s">
        <v>505</v>
      </c>
      <c r="I749" s="14" t="s">
        <v>504</v>
      </c>
      <c r="J749" s="14" t="s">
        <v>8</v>
      </c>
    </row>
    <row r="750" spans="1:10" ht="36" customHeight="1" x14ac:dyDescent="0.2">
      <c r="A750" s="9" t="s">
        <v>537</v>
      </c>
      <c r="B750" s="7" t="s">
        <v>171</v>
      </c>
      <c r="C750" s="9" t="s">
        <v>17</v>
      </c>
      <c r="D750" s="9" t="s">
        <v>170</v>
      </c>
      <c r="E750" s="94" t="s">
        <v>567</v>
      </c>
      <c r="F750" s="94"/>
      <c r="G750" s="8" t="s">
        <v>22</v>
      </c>
      <c r="H750" s="32">
        <v>1</v>
      </c>
      <c r="I750" s="6"/>
      <c r="J750" s="6"/>
    </row>
    <row r="751" spans="1:10" ht="24" customHeight="1" x14ac:dyDescent="0.2">
      <c r="A751" s="30" t="s">
        <v>533</v>
      </c>
      <c r="B751" s="31" t="s">
        <v>535</v>
      </c>
      <c r="C751" s="30" t="s">
        <v>17</v>
      </c>
      <c r="D751" s="30" t="s">
        <v>534</v>
      </c>
      <c r="E751" s="95" t="s">
        <v>530</v>
      </c>
      <c r="F751" s="95"/>
      <c r="G751" s="29" t="s">
        <v>529</v>
      </c>
      <c r="H751" s="28">
        <v>0.65</v>
      </c>
      <c r="I751" s="27"/>
      <c r="J751" s="27"/>
    </row>
    <row r="752" spans="1:10" ht="24" customHeight="1" x14ac:dyDescent="0.2">
      <c r="A752" s="30" t="s">
        <v>533</v>
      </c>
      <c r="B752" s="31" t="s">
        <v>532</v>
      </c>
      <c r="C752" s="30" t="s">
        <v>17</v>
      </c>
      <c r="D752" s="30" t="s">
        <v>531</v>
      </c>
      <c r="E752" s="95" t="s">
        <v>530</v>
      </c>
      <c r="F752" s="95"/>
      <c r="G752" s="29" t="s">
        <v>529</v>
      </c>
      <c r="H752" s="28">
        <v>0.65</v>
      </c>
      <c r="I752" s="27"/>
      <c r="J752" s="27"/>
    </row>
    <row r="753" spans="1:10" ht="24" customHeight="1" x14ac:dyDescent="0.2">
      <c r="A753" s="25" t="s">
        <v>514</v>
      </c>
      <c r="B753" s="26" t="s">
        <v>655</v>
      </c>
      <c r="C753" s="25" t="s">
        <v>17</v>
      </c>
      <c r="D753" s="25" t="s">
        <v>654</v>
      </c>
      <c r="E753" s="96" t="s">
        <v>515</v>
      </c>
      <c r="F753" s="96"/>
      <c r="G753" s="24" t="s">
        <v>564</v>
      </c>
      <c r="H753" s="23">
        <v>3.9E-2</v>
      </c>
      <c r="I753" s="22"/>
      <c r="J753" s="22"/>
    </row>
    <row r="754" spans="1:10" ht="24" customHeight="1" x14ac:dyDescent="0.2">
      <c r="A754" s="25" t="s">
        <v>514</v>
      </c>
      <c r="B754" s="26" t="s">
        <v>566</v>
      </c>
      <c r="C754" s="25" t="s">
        <v>17</v>
      </c>
      <c r="D754" s="25" t="s">
        <v>565</v>
      </c>
      <c r="E754" s="96" t="s">
        <v>515</v>
      </c>
      <c r="F754" s="96"/>
      <c r="G754" s="24" t="s">
        <v>564</v>
      </c>
      <c r="H754" s="23">
        <v>0.09</v>
      </c>
      <c r="I754" s="22"/>
      <c r="J754" s="22"/>
    </row>
    <row r="755" spans="1:10" ht="24" customHeight="1" x14ac:dyDescent="0.2">
      <c r="A755" s="25" t="s">
        <v>514</v>
      </c>
      <c r="B755" s="26" t="s">
        <v>653</v>
      </c>
      <c r="C755" s="25" t="s">
        <v>17</v>
      </c>
      <c r="D755" s="25" t="s">
        <v>652</v>
      </c>
      <c r="E755" s="96" t="s">
        <v>515</v>
      </c>
      <c r="F755" s="96"/>
      <c r="G755" s="24" t="s">
        <v>645</v>
      </c>
      <c r="H755" s="23">
        <v>0.06</v>
      </c>
      <c r="I755" s="22"/>
      <c r="J755" s="22"/>
    </row>
    <row r="756" spans="1:10" ht="24" customHeight="1" x14ac:dyDescent="0.2">
      <c r="A756" s="25" t="s">
        <v>514</v>
      </c>
      <c r="B756" s="26" t="s">
        <v>519</v>
      </c>
      <c r="C756" s="25" t="s">
        <v>52</v>
      </c>
      <c r="D756" s="25" t="s">
        <v>518</v>
      </c>
      <c r="E756" s="96" t="s">
        <v>511</v>
      </c>
      <c r="F756" s="96"/>
      <c r="G756" s="24" t="s">
        <v>510</v>
      </c>
      <c r="H756" s="23">
        <v>0.65</v>
      </c>
      <c r="I756" s="22"/>
      <c r="J756" s="22"/>
    </row>
    <row r="757" spans="1:10" ht="24" customHeight="1" x14ac:dyDescent="0.2">
      <c r="A757" s="25" t="s">
        <v>514</v>
      </c>
      <c r="B757" s="26" t="s">
        <v>1085</v>
      </c>
      <c r="C757" s="25" t="s">
        <v>52</v>
      </c>
      <c r="D757" s="25" t="s">
        <v>1084</v>
      </c>
      <c r="E757" s="96" t="s">
        <v>515</v>
      </c>
      <c r="F757" s="96"/>
      <c r="G757" s="24" t="s">
        <v>101</v>
      </c>
      <c r="H757" s="23">
        <v>3</v>
      </c>
      <c r="I757" s="22"/>
      <c r="J757" s="22"/>
    </row>
    <row r="758" spans="1:10" ht="24" customHeight="1" x14ac:dyDescent="0.2">
      <c r="A758" s="25" t="s">
        <v>514</v>
      </c>
      <c r="B758" s="26" t="s">
        <v>1083</v>
      </c>
      <c r="C758" s="25" t="s">
        <v>52</v>
      </c>
      <c r="D758" s="25" t="s">
        <v>1082</v>
      </c>
      <c r="E758" s="96" t="s">
        <v>515</v>
      </c>
      <c r="F758" s="96"/>
      <c r="G758" s="24" t="s">
        <v>101</v>
      </c>
      <c r="H758" s="23">
        <v>3</v>
      </c>
      <c r="I758" s="22"/>
      <c r="J758" s="22"/>
    </row>
    <row r="759" spans="1:10" ht="24" customHeight="1" x14ac:dyDescent="0.2">
      <c r="A759" s="25" t="s">
        <v>514</v>
      </c>
      <c r="B759" s="26" t="s">
        <v>644</v>
      </c>
      <c r="C759" s="25" t="s">
        <v>52</v>
      </c>
      <c r="D759" s="25" t="s">
        <v>643</v>
      </c>
      <c r="E759" s="96" t="s">
        <v>515</v>
      </c>
      <c r="F759" s="96"/>
      <c r="G759" s="24" t="s">
        <v>101</v>
      </c>
      <c r="H759" s="23">
        <v>0.2</v>
      </c>
      <c r="I759" s="22"/>
      <c r="J759" s="22"/>
    </row>
    <row r="760" spans="1:10" ht="24" customHeight="1" x14ac:dyDescent="0.2">
      <c r="A760" s="25" t="s">
        <v>514</v>
      </c>
      <c r="B760" s="26" t="s">
        <v>513</v>
      </c>
      <c r="C760" s="25" t="s">
        <v>52</v>
      </c>
      <c r="D760" s="25" t="s">
        <v>512</v>
      </c>
      <c r="E760" s="96" t="s">
        <v>511</v>
      </c>
      <c r="F760" s="96"/>
      <c r="G760" s="24" t="s">
        <v>510</v>
      </c>
      <c r="H760" s="23">
        <v>0.65</v>
      </c>
      <c r="I760" s="22"/>
      <c r="J760" s="22"/>
    </row>
    <row r="761" spans="1:10" ht="24" customHeight="1" x14ac:dyDescent="0.2">
      <c r="A761" s="25" t="s">
        <v>514</v>
      </c>
      <c r="B761" s="26" t="s">
        <v>1081</v>
      </c>
      <c r="C761" s="25" t="s">
        <v>52</v>
      </c>
      <c r="D761" s="25" t="s">
        <v>1080</v>
      </c>
      <c r="E761" s="96" t="s">
        <v>515</v>
      </c>
      <c r="F761" s="96"/>
      <c r="G761" s="24" t="s">
        <v>222</v>
      </c>
      <c r="H761" s="23">
        <v>4</v>
      </c>
      <c r="I761" s="22"/>
      <c r="J761" s="22"/>
    </row>
    <row r="762" spans="1:10" x14ac:dyDescent="0.2">
      <c r="A762" s="21"/>
      <c r="B762" s="21"/>
      <c r="C762" s="21"/>
      <c r="D762" s="21"/>
      <c r="E762" s="21"/>
      <c r="F762" s="20"/>
      <c r="G762" s="21"/>
      <c r="H762" s="20"/>
      <c r="I762" s="21"/>
      <c r="J762" s="20"/>
    </row>
    <row r="763" spans="1:10" ht="15" thickBot="1" x14ac:dyDescent="0.25">
      <c r="A763" s="21"/>
      <c r="B763" s="21"/>
      <c r="C763" s="21"/>
      <c r="D763" s="21"/>
      <c r="E763" s="21"/>
      <c r="F763" s="20"/>
      <c r="G763" s="21"/>
      <c r="H763" s="93"/>
      <c r="I763" s="93"/>
      <c r="J763" s="20"/>
    </row>
    <row r="764" spans="1:10" ht="0.95" customHeight="1" thickTop="1" x14ac:dyDescent="0.2">
      <c r="A764" s="19"/>
      <c r="B764" s="19"/>
      <c r="C764" s="19"/>
      <c r="D764" s="19"/>
      <c r="E764" s="19"/>
      <c r="F764" s="19"/>
      <c r="G764" s="19"/>
      <c r="H764" s="19"/>
      <c r="I764" s="19"/>
      <c r="J764" s="19"/>
    </row>
    <row r="765" spans="1:10" ht="18" customHeight="1" x14ac:dyDescent="0.2">
      <c r="A765" s="16" t="s">
        <v>288</v>
      </c>
      <c r="B765" s="14" t="s">
        <v>508</v>
      </c>
      <c r="C765" s="16" t="s">
        <v>507</v>
      </c>
      <c r="D765" s="16" t="s">
        <v>7</v>
      </c>
      <c r="E765" s="89" t="s">
        <v>538</v>
      </c>
      <c r="F765" s="89"/>
      <c r="G765" s="15" t="s">
        <v>506</v>
      </c>
      <c r="H765" s="14" t="s">
        <v>505</v>
      </c>
      <c r="I765" s="14" t="s">
        <v>504</v>
      </c>
      <c r="J765" s="14" t="s">
        <v>8</v>
      </c>
    </row>
    <row r="766" spans="1:10" ht="24" customHeight="1" x14ac:dyDescent="0.2">
      <c r="A766" s="9" t="s">
        <v>537</v>
      </c>
      <c r="B766" s="7" t="s">
        <v>287</v>
      </c>
      <c r="C766" s="9" t="s">
        <v>17</v>
      </c>
      <c r="D766" s="9" t="s">
        <v>286</v>
      </c>
      <c r="E766" s="94" t="s">
        <v>836</v>
      </c>
      <c r="F766" s="94"/>
      <c r="G766" s="8" t="s">
        <v>22</v>
      </c>
      <c r="H766" s="32">
        <v>1</v>
      </c>
      <c r="I766" s="6"/>
      <c r="J766" s="6"/>
    </row>
    <row r="767" spans="1:10" ht="24" customHeight="1" x14ac:dyDescent="0.2">
      <c r="A767" s="30" t="s">
        <v>533</v>
      </c>
      <c r="B767" s="31" t="s">
        <v>36</v>
      </c>
      <c r="C767" s="30" t="s">
        <v>17</v>
      </c>
      <c r="D767" s="30" t="s">
        <v>35</v>
      </c>
      <c r="E767" s="95" t="s">
        <v>622</v>
      </c>
      <c r="F767" s="95"/>
      <c r="G767" s="29" t="s">
        <v>31</v>
      </c>
      <c r="H767" s="28">
        <v>1.1499999999999999</v>
      </c>
      <c r="I767" s="27"/>
      <c r="J767" s="27"/>
    </row>
    <row r="768" spans="1:10" ht="24" customHeight="1" x14ac:dyDescent="0.2">
      <c r="A768" s="30" t="s">
        <v>533</v>
      </c>
      <c r="B768" s="31" t="s">
        <v>778</v>
      </c>
      <c r="C768" s="30" t="s">
        <v>17</v>
      </c>
      <c r="D768" s="30" t="s">
        <v>777</v>
      </c>
      <c r="E768" s="95" t="s">
        <v>774</v>
      </c>
      <c r="F768" s="95"/>
      <c r="G768" s="29" t="s">
        <v>15</v>
      </c>
      <c r="H768" s="28">
        <v>1.17</v>
      </c>
      <c r="I768" s="27"/>
      <c r="J768" s="27"/>
    </row>
    <row r="769" spans="1:10" ht="24" customHeight="1" x14ac:dyDescent="0.2">
      <c r="A769" s="30" t="s">
        <v>533</v>
      </c>
      <c r="B769" s="31" t="s">
        <v>612</v>
      </c>
      <c r="C769" s="30" t="s">
        <v>17</v>
      </c>
      <c r="D769" s="30" t="s">
        <v>611</v>
      </c>
      <c r="E769" s="95" t="s">
        <v>610</v>
      </c>
      <c r="F769" s="95"/>
      <c r="G769" s="29" t="s">
        <v>31</v>
      </c>
      <c r="H769" s="28">
        <v>8.1000000000000003E-2</v>
      </c>
      <c r="I769" s="27"/>
      <c r="J769" s="27"/>
    </row>
    <row r="770" spans="1:10" ht="36" customHeight="1" x14ac:dyDescent="0.2">
      <c r="A770" s="30" t="s">
        <v>533</v>
      </c>
      <c r="B770" s="31" t="s">
        <v>757</v>
      </c>
      <c r="C770" s="30" t="s">
        <v>17</v>
      </c>
      <c r="D770" s="30" t="s">
        <v>756</v>
      </c>
      <c r="E770" s="95" t="s">
        <v>755</v>
      </c>
      <c r="F770" s="95"/>
      <c r="G770" s="29" t="s">
        <v>564</v>
      </c>
      <c r="H770" s="28">
        <v>1.73</v>
      </c>
      <c r="I770" s="27"/>
      <c r="J770" s="27"/>
    </row>
    <row r="771" spans="1:10" ht="24" customHeight="1" x14ac:dyDescent="0.2">
      <c r="A771" s="30" t="s">
        <v>533</v>
      </c>
      <c r="B771" s="31" t="s">
        <v>827</v>
      </c>
      <c r="C771" s="30" t="s">
        <v>17</v>
      </c>
      <c r="D771" s="30" t="s">
        <v>826</v>
      </c>
      <c r="E771" s="95" t="s">
        <v>598</v>
      </c>
      <c r="F771" s="95"/>
      <c r="G771" s="29" t="s">
        <v>31</v>
      </c>
      <c r="H771" s="28">
        <v>8.1000000000000003E-2</v>
      </c>
      <c r="I771" s="27"/>
      <c r="J771" s="27"/>
    </row>
    <row r="772" spans="1:10" ht="36" customHeight="1" x14ac:dyDescent="0.2">
      <c r="A772" s="30" t="s">
        <v>533</v>
      </c>
      <c r="B772" s="31" t="s">
        <v>835</v>
      </c>
      <c r="C772" s="30" t="s">
        <v>17</v>
      </c>
      <c r="D772" s="30" t="s">
        <v>834</v>
      </c>
      <c r="E772" s="95" t="s">
        <v>601</v>
      </c>
      <c r="F772" s="95"/>
      <c r="G772" s="29" t="s">
        <v>15</v>
      </c>
      <c r="H772" s="28">
        <v>1.8</v>
      </c>
      <c r="I772" s="27"/>
      <c r="J772" s="27"/>
    </row>
    <row r="773" spans="1:10" ht="36" customHeight="1" x14ac:dyDescent="0.2">
      <c r="A773" s="30" t="s">
        <v>533</v>
      </c>
      <c r="B773" s="31" t="s">
        <v>61</v>
      </c>
      <c r="C773" s="30" t="s">
        <v>17</v>
      </c>
      <c r="D773" s="30" t="s">
        <v>60</v>
      </c>
      <c r="E773" s="95" t="s">
        <v>607</v>
      </c>
      <c r="F773" s="95"/>
      <c r="G773" s="29" t="s">
        <v>15</v>
      </c>
      <c r="H773" s="28">
        <v>1.71</v>
      </c>
      <c r="I773" s="27"/>
      <c r="J773" s="27"/>
    </row>
    <row r="774" spans="1:10" ht="24" customHeight="1" x14ac:dyDescent="0.2">
      <c r="A774" s="30" t="s">
        <v>533</v>
      </c>
      <c r="B774" s="31" t="s">
        <v>39</v>
      </c>
      <c r="C774" s="30" t="s">
        <v>17</v>
      </c>
      <c r="D774" s="30" t="s">
        <v>38</v>
      </c>
      <c r="E774" s="95" t="s">
        <v>597</v>
      </c>
      <c r="F774" s="95"/>
      <c r="G774" s="29" t="s">
        <v>31</v>
      </c>
      <c r="H774" s="28">
        <v>1.8</v>
      </c>
      <c r="I774" s="27"/>
      <c r="J774" s="27"/>
    </row>
    <row r="775" spans="1:10" ht="24" customHeight="1" x14ac:dyDescent="0.2">
      <c r="A775" s="30" t="s">
        <v>533</v>
      </c>
      <c r="B775" s="31" t="s">
        <v>64</v>
      </c>
      <c r="C775" s="30" t="s">
        <v>17</v>
      </c>
      <c r="D775" s="30" t="s">
        <v>63</v>
      </c>
      <c r="E775" s="95" t="s">
        <v>570</v>
      </c>
      <c r="F775" s="95"/>
      <c r="G775" s="29" t="s">
        <v>15</v>
      </c>
      <c r="H775" s="28">
        <v>1.71</v>
      </c>
      <c r="I775" s="27"/>
      <c r="J775" s="27"/>
    </row>
    <row r="776" spans="1:10" x14ac:dyDescent="0.2">
      <c r="A776" s="21"/>
      <c r="B776" s="21"/>
      <c r="C776" s="21"/>
      <c r="D776" s="21"/>
      <c r="E776" s="21"/>
      <c r="F776" s="20"/>
      <c r="G776" s="21"/>
      <c r="H776" s="20"/>
      <c r="I776" s="21"/>
      <c r="J776" s="20"/>
    </row>
    <row r="777" spans="1:10" ht="15" thickBot="1" x14ac:dyDescent="0.25">
      <c r="A777" s="21"/>
      <c r="B777" s="21"/>
      <c r="C777" s="21"/>
      <c r="D777" s="21"/>
      <c r="E777" s="21"/>
      <c r="F777" s="20"/>
      <c r="G777" s="21"/>
      <c r="H777" s="93"/>
      <c r="I777" s="93"/>
      <c r="J777" s="20"/>
    </row>
    <row r="778" spans="1:10" ht="0.95" customHeight="1" thickTop="1" x14ac:dyDescent="0.2">
      <c r="A778" s="19"/>
      <c r="B778" s="19"/>
      <c r="C778" s="19"/>
      <c r="D778" s="19"/>
      <c r="E778" s="19"/>
      <c r="F778" s="19"/>
      <c r="G778" s="19"/>
      <c r="H778" s="19"/>
      <c r="I778" s="19"/>
      <c r="J778" s="19"/>
    </row>
    <row r="779" spans="1:10" ht="18" customHeight="1" x14ac:dyDescent="0.2">
      <c r="A779" s="16" t="s">
        <v>285</v>
      </c>
      <c r="B779" s="14" t="s">
        <v>508</v>
      </c>
      <c r="C779" s="16" t="s">
        <v>507</v>
      </c>
      <c r="D779" s="16" t="s">
        <v>7</v>
      </c>
      <c r="E779" s="89" t="s">
        <v>538</v>
      </c>
      <c r="F779" s="89"/>
      <c r="G779" s="15" t="s">
        <v>506</v>
      </c>
      <c r="H779" s="14" t="s">
        <v>505</v>
      </c>
      <c r="I779" s="14" t="s">
        <v>504</v>
      </c>
      <c r="J779" s="14" t="s">
        <v>8</v>
      </c>
    </row>
    <row r="780" spans="1:10" ht="36" customHeight="1" x14ac:dyDescent="0.2">
      <c r="A780" s="9" t="s">
        <v>537</v>
      </c>
      <c r="B780" s="7" t="s">
        <v>284</v>
      </c>
      <c r="C780" s="9" t="s">
        <v>17</v>
      </c>
      <c r="D780" s="9" t="s">
        <v>283</v>
      </c>
      <c r="E780" s="94" t="s">
        <v>536</v>
      </c>
      <c r="F780" s="94"/>
      <c r="G780" s="8" t="s">
        <v>22</v>
      </c>
      <c r="H780" s="32">
        <v>1</v>
      </c>
      <c r="I780" s="6"/>
      <c r="J780" s="6"/>
    </row>
    <row r="781" spans="1:10" ht="36" customHeight="1" x14ac:dyDescent="0.2">
      <c r="A781" s="30" t="s">
        <v>533</v>
      </c>
      <c r="B781" s="31" t="s">
        <v>869</v>
      </c>
      <c r="C781" s="30" t="s">
        <v>17</v>
      </c>
      <c r="D781" s="30" t="s">
        <v>868</v>
      </c>
      <c r="E781" s="95" t="s">
        <v>607</v>
      </c>
      <c r="F781" s="95"/>
      <c r="G781" s="29" t="s">
        <v>31</v>
      </c>
      <c r="H781" s="28">
        <v>5.3999999999999999E-2</v>
      </c>
      <c r="I781" s="27"/>
      <c r="J781" s="27"/>
    </row>
    <row r="782" spans="1:10" ht="24" customHeight="1" x14ac:dyDescent="0.2">
      <c r="A782" s="30" t="s">
        <v>533</v>
      </c>
      <c r="B782" s="31" t="s">
        <v>532</v>
      </c>
      <c r="C782" s="30" t="s">
        <v>17</v>
      </c>
      <c r="D782" s="30" t="s">
        <v>531</v>
      </c>
      <c r="E782" s="95" t="s">
        <v>530</v>
      </c>
      <c r="F782" s="95"/>
      <c r="G782" s="29" t="s">
        <v>529</v>
      </c>
      <c r="H782" s="28">
        <v>4</v>
      </c>
      <c r="I782" s="27"/>
      <c r="J782" s="27"/>
    </row>
    <row r="783" spans="1:10" ht="24" customHeight="1" x14ac:dyDescent="0.2">
      <c r="A783" s="30" t="s">
        <v>533</v>
      </c>
      <c r="B783" s="31" t="s">
        <v>606</v>
      </c>
      <c r="C783" s="30" t="s">
        <v>17</v>
      </c>
      <c r="D783" s="30" t="s">
        <v>605</v>
      </c>
      <c r="E783" s="95" t="s">
        <v>530</v>
      </c>
      <c r="F783" s="95"/>
      <c r="G783" s="29" t="s">
        <v>529</v>
      </c>
      <c r="H783" s="28">
        <v>4</v>
      </c>
      <c r="I783" s="27"/>
      <c r="J783" s="27"/>
    </row>
    <row r="784" spans="1:10" ht="24" customHeight="1" x14ac:dyDescent="0.2">
      <c r="A784" s="30" t="s">
        <v>533</v>
      </c>
      <c r="B784" s="31" t="s">
        <v>535</v>
      </c>
      <c r="C784" s="30" t="s">
        <v>17</v>
      </c>
      <c r="D784" s="30" t="s">
        <v>534</v>
      </c>
      <c r="E784" s="95" t="s">
        <v>530</v>
      </c>
      <c r="F784" s="95"/>
      <c r="G784" s="29" t="s">
        <v>529</v>
      </c>
      <c r="H784" s="28">
        <v>4</v>
      </c>
      <c r="I784" s="27"/>
      <c r="J784" s="27"/>
    </row>
    <row r="785" spans="1:10" ht="36" customHeight="1" x14ac:dyDescent="0.2">
      <c r="A785" s="25" t="s">
        <v>514</v>
      </c>
      <c r="B785" s="26" t="s">
        <v>1079</v>
      </c>
      <c r="C785" s="25" t="s">
        <v>17</v>
      </c>
      <c r="D785" s="25" t="s">
        <v>1078</v>
      </c>
      <c r="E785" s="96" t="s">
        <v>515</v>
      </c>
      <c r="F785" s="96"/>
      <c r="G785" s="24" t="s">
        <v>22</v>
      </c>
      <c r="H785" s="23">
        <v>2</v>
      </c>
      <c r="I785" s="22"/>
      <c r="J785" s="22"/>
    </row>
    <row r="786" spans="1:10" ht="24" customHeight="1" x14ac:dyDescent="0.2">
      <c r="A786" s="25" t="s">
        <v>514</v>
      </c>
      <c r="B786" s="26" t="s">
        <v>1077</v>
      </c>
      <c r="C786" s="25" t="s">
        <v>17</v>
      </c>
      <c r="D786" s="25" t="s">
        <v>1076</v>
      </c>
      <c r="E786" s="96" t="s">
        <v>515</v>
      </c>
      <c r="F786" s="96"/>
      <c r="G786" s="24" t="s">
        <v>22</v>
      </c>
      <c r="H786" s="23">
        <v>1</v>
      </c>
      <c r="I786" s="22"/>
      <c r="J786" s="22"/>
    </row>
    <row r="787" spans="1:10" ht="24" customHeight="1" x14ac:dyDescent="0.2">
      <c r="A787" s="25" t="s">
        <v>514</v>
      </c>
      <c r="B787" s="26" t="s">
        <v>1075</v>
      </c>
      <c r="C787" s="25" t="s">
        <v>17</v>
      </c>
      <c r="D787" s="25" t="s">
        <v>1074</v>
      </c>
      <c r="E787" s="96" t="s">
        <v>515</v>
      </c>
      <c r="F787" s="96"/>
      <c r="G787" s="24" t="s">
        <v>22</v>
      </c>
      <c r="H787" s="23">
        <v>2</v>
      </c>
      <c r="I787" s="22"/>
      <c r="J787" s="22"/>
    </row>
    <row r="788" spans="1:10" ht="24" customHeight="1" x14ac:dyDescent="0.2">
      <c r="A788" s="25" t="s">
        <v>514</v>
      </c>
      <c r="B788" s="26" t="s">
        <v>962</v>
      </c>
      <c r="C788" s="25" t="s">
        <v>17</v>
      </c>
      <c r="D788" s="25" t="s">
        <v>961</v>
      </c>
      <c r="E788" s="96" t="s">
        <v>515</v>
      </c>
      <c r="F788" s="96"/>
      <c r="G788" s="24" t="s">
        <v>82</v>
      </c>
      <c r="H788" s="23">
        <v>1.2</v>
      </c>
      <c r="I788" s="22"/>
      <c r="J788" s="22"/>
    </row>
    <row r="789" spans="1:10" ht="24" customHeight="1" x14ac:dyDescent="0.2">
      <c r="A789" s="25" t="s">
        <v>514</v>
      </c>
      <c r="B789" s="26" t="s">
        <v>519</v>
      </c>
      <c r="C789" s="25" t="s">
        <v>52</v>
      </c>
      <c r="D789" s="25" t="s">
        <v>518</v>
      </c>
      <c r="E789" s="96" t="s">
        <v>511</v>
      </c>
      <c r="F789" s="96"/>
      <c r="G789" s="24" t="s">
        <v>510</v>
      </c>
      <c r="H789" s="23">
        <v>4</v>
      </c>
      <c r="I789" s="22"/>
      <c r="J789" s="22"/>
    </row>
    <row r="790" spans="1:10" ht="24" customHeight="1" x14ac:dyDescent="0.2">
      <c r="A790" s="25" t="s">
        <v>514</v>
      </c>
      <c r="B790" s="26" t="s">
        <v>604</v>
      </c>
      <c r="C790" s="25" t="s">
        <v>52</v>
      </c>
      <c r="D790" s="25" t="s">
        <v>603</v>
      </c>
      <c r="E790" s="96" t="s">
        <v>511</v>
      </c>
      <c r="F790" s="96"/>
      <c r="G790" s="24" t="s">
        <v>510</v>
      </c>
      <c r="H790" s="23">
        <v>4</v>
      </c>
      <c r="I790" s="22"/>
      <c r="J790" s="22"/>
    </row>
    <row r="791" spans="1:10" ht="24" customHeight="1" x14ac:dyDescent="0.2">
      <c r="A791" s="25" t="s">
        <v>514</v>
      </c>
      <c r="B791" s="26" t="s">
        <v>513</v>
      </c>
      <c r="C791" s="25" t="s">
        <v>52</v>
      </c>
      <c r="D791" s="25" t="s">
        <v>512</v>
      </c>
      <c r="E791" s="96" t="s">
        <v>511</v>
      </c>
      <c r="F791" s="96"/>
      <c r="G791" s="24" t="s">
        <v>510</v>
      </c>
      <c r="H791" s="23">
        <v>4</v>
      </c>
      <c r="I791" s="22"/>
      <c r="J791" s="22"/>
    </row>
    <row r="792" spans="1:10" ht="24" customHeight="1" x14ac:dyDescent="0.2">
      <c r="A792" s="25" t="s">
        <v>514</v>
      </c>
      <c r="B792" s="26" t="s">
        <v>952</v>
      </c>
      <c r="C792" s="25" t="s">
        <v>52</v>
      </c>
      <c r="D792" s="25" t="s">
        <v>951</v>
      </c>
      <c r="E792" s="96" t="s">
        <v>515</v>
      </c>
      <c r="F792" s="96"/>
      <c r="G792" s="24" t="s">
        <v>101</v>
      </c>
      <c r="H792" s="23">
        <v>2</v>
      </c>
      <c r="I792" s="22"/>
      <c r="J792" s="22"/>
    </row>
    <row r="793" spans="1:10" x14ac:dyDescent="0.2">
      <c r="A793" s="21"/>
      <c r="B793" s="21"/>
      <c r="C793" s="21"/>
      <c r="D793" s="21"/>
      <c r="E793" s="21"/>
      <c r="F793" s="20"/>
      <c r="G793" s="21"/>
      <c r="H793" s="20"/>
      <c r="I793" s="21"/>
      <c r="J793" s="20"/>
    </row>
    <row r="794" spans="1:10" ht="15" thickBot="1" x14ac:dyDescent="0.25">
      <c r="A794" s="21"/>
      <c r="B794" s="21"/>
      <c r="C794" s="21"/>
      <c r="D794" s="21"/>
      <c r="E794" s="21"/>
      <c r="F794" s="20"/>
      <c r="G794" s="21"/>
      <c r="H794" s="93"/>
      <c r="I794" s="93"/>
      <c r="J794" s="20"/>
    </row>
    <row r="795" spans="1:10" ht="0.95" customHeight="1" thickTop="1" x14ac:dyDescent="0.2">
      <c r="A795" s="19"/>
      <c r="B795" s="19"/>
      <c r="C795" s="19"/>
      <c r="D795" s="19"/>
      <c r="E795" s="19"/>
      <c r="F795" s="19"/>
      <c r="G795" s="19"/>
      <c r="H795" s="19"/>
      <c r="I795" s="19"/>
      <c r="J795" s="19"/>
    </row>
    <row r="796" spans="1:10" ht="18" customHeight="1" x14ac:dyDescent="0.2">
      <c r="A796" s="16" t="s">
        <v>282</v>
      </c>
      <c r="B796" s="14" t="s">
        <v>508</v>
      </c>
      <c r="C796" s="16" t="s">
        <v>507</v>
      </c>
      <c r="D796" s="16" t="s">
        <v>7</v>
      </c>
      <c r="E796" s="89" t="s">
        <v>538</v>
      </c>
      <c r="F796" s="89"/>
      <c r="G796" s="15" t="s">
        <v>506</v>
      </c>
      <c r="H796" s="14" t="s">
        <v>505</v>
      </c>
      <c r="I796" s="14" t="s">
        <v>504</v>
      </c>
      <c r="J796" s="14" t="s">
        <v>8</v>
      </c>
    </row>
    <row r="797" spans="1:10" ht="36" customHeight="1" x14ac:dyDescent="0.2">
      <c r="A797" s="9" t="s">
        <v>537</v>
      </c>
      <c r="B797" s="7" t="s">
        <v>162</v>
      </c>
      <c r="C797" s="9" t="s">
        <v>52</v>
      </c>
      <c r="D797" s="9" t="s">
        <v>161</v>
      </c>
      <c r="E797" s="94" t="s">
        <v>555</v>
      </c>
      <c r="F797" s="94"/>
      <c r="G797" s="8" t="s">
        <v>101</v>
      </c>
      <c r="H797" s="32">
        <v>1</v>
      </c>
      <c r="I797" s="6"/>
      <c r="J797" s="6"/>
    </row>
    <row r="798" spans="1:10" ht="48" customHeight="1" x14ac:dyDescent="0.2">
      <c r="A798" s="30" t="s">
        <v>533</v>
      </c>
      <c r="B798" s="31" t="s">
        <v>591</v>
      </c>
      <c r="C798" s="30" t="s">
        <v>52</v>
      </c>
      <c r="D798" s="30" t="s">
        <v>590</v>
      </c>
      <c r="E798" s="95" t="s">
        <v>555</v>
      </c>
      <c r="F798" s="95"/>
      <c r="G798" s="29" t="s">
        <v>222</v>
      </c>
      <c r="H798" s="28">
        <v>1.8</v>
      </c>
      <c r="I798" s="27"/>
      <c r="J798" s="27"/>
    </row>
    <row r="799" spans="1:10" ht="48" customHeight="1" x14ac:dyDescent="0.2">
      <c r="A799" s="30" t="s">
        <v>533</v>
      </c>
      <c r="B799" s="31" t="s">
        <v>587</v>
      </c>
      <c r="C799" s="30" t="s">
        <v>52</v>
      </c>
      <c r="D799" s="30" t="s">
        <v>586</v>
      </c>
      <c r="E799" s="95" t="s">
        <v>555</v>
      </c>
      <c r="F799" s="95"/>
      <c r="G799" s="29" t="s">
        <v>222</v>
      </c>
      <c r="H799" s="28">
        <v>0.95</v>
      </c>
      <c r="I799" s="27"/>
      <c r="J799" s="27"/>
    </row>
    <row r="800" spans="1:10" ht="60" customHeight="1" x14ac:dyDescent="0.2">
      <c r="A800" s="30" t="s">
        <v>533</v>
      </c>
      <c r="B800" s="31" t="s">
        <v>763</v>
      </c>
      <c r="C800" s="30" t="s">
        <v>52</v>
      </c>
      <c r="D800" s="30" t="s">
        <v>762</v>
      </c>
      <c r="E800" s="95" t="s">
        <v>555</v>
      </c>
      <c r="F800" s="95"/>
      <c r="G800" s="29" t="s">
        <v>101</v>
      </c>
      <c r="H800" s="28">
        <v>2</v>
      </c>
      <c r="I800" s="27"/>
      <c r="J800" s="27"/>
    </row>
    <row r="801" spans="1:10" ht="48" customHeight="1" x14ac:dyDescent="0.2">
      <c r="A801" s="30" t="s">
        <v>533</v>
      </c>
      <c r="B801" s="31" t="s">
        <v>559</v>
      </c>
      <c r="C801" s="30" t="s">
        <v>52</v>
      </c>
      <c r="D801" s="30" t="s">
        <v>558</v>
      </c>
      <c r="E801" s="95" t="s">
        <v>555</v>
      </c>
      <c r="F801" s="95"/>
      <c r="G801" s="29" t="s">
        <v>101</v>
      </c>
      <c r="H801" s="28">
        <v>1</v>
      </c>
      <c r="I801" s="27"/>
      <c r="J801" s="27"/>
    </row>
    <row r="802" spans="1:10" ht="60" customHeight="1" x14ac:dyDescent="0.2">
      <c r="A802" s="30" t="s">
        <v>533</v>
      </c>
      <c r="B802" s="31" t="s">
        <v>883</v>
      </c>
      <c r="C802" s="30" t="s">
        <v>52</v>
      </c>
      <c r="D802" s="30" t="s">
        <v>882</v>
      </c>
      <c r="E802" s="95" t="s">
        <v>555</v>
      </c>
      <c r="F802" s="95"/>
      <c r="G802" s="29" t="s">
        <v>101</v>
      </c>
      <c r="H802" s="28">
        <v>1</v>
      </c>
      <c r="I802" s="27"/>
      <c r="J802" s="27"/>
    </row>
    <row r="803" spans="1:10" ht="48" customHeight="1" x14ac:dyDescent="0.2">
      <c r="A803" s="30" t="s">
        <v>533</v>
      </c>
      <c r="B803" s="31" t="s">
        <v>557</v>
      </c>
      <c r="C803" s="30" t="s">
        <v>52</v>
      </c>
      <c r="D803" s="30" t="s">
        <v>556</v>
      </c>
      <c r="E803" s="95" t="s">
        <v>555</v>
      </c>
      <c r="F803" s="95"/>
      <c r="G803" s="29" t="s">
        <v>101</v>
      </c>
      <c r="H803" s="28">
        <v>1</v>
      </c>
      <c r="I803" s="27"/>
      <c r="J803" s="27"/>
    </row>
    <row r="804" spans="1:10" ht="48" customHeight="1" x14ac:dyDescent="0.2">
      <c r="A804" s="30" t="s">
        <v>533</v>
      </c>
      <c r="B804" s="31" t="s">
        <v>761</v>
      </c>
      <c r="C804" s="30" t="s">
        <v>52</v>
      </c>
      <c r="D804" s="30" t="s">
        <v>760</v>
      </c>
      <c r="E804" s="95" t="s">
        <v>555</v>
      </c>
      <c r="F804" s="95"/>
      <c r="G804" s="29" t="s">
        <v>101</v>
      </c>
      <c r="H804" s="28">
        <v>1</v>
      </c>
      <c r="I804" s="27"/>
      <c r="J804" s="27"/>
    </row>
    <row r="805" spans="1:10" ht="60" customHeight="1" x14ac:dyDescent="0.2">
      <c r="A805" s="30" t="s">
        <v>533</v>
      </c>
      <c r="B805" s="31" t="s">
        <v>885</v>
      </c>
      <c r="C805" s="30" t="s">
        <v>52</v>
      </c>
      <c r="D805" s="30" t="s">
        <v>884</v>
      </c>
      <c r="E805" s="95" t="s">
        <v>555</v>
      </c>
      <c r="F805" s="95"/>
      <c r="G805" s="29" t="s">
        <v>101</v>
      </c>
      <c r="H805" s="28">
        <v>3</v>
      </c>
      <c r="I805" s="27"/>
      <c r="J805" s="27"/>
    </row>
    <row r="806" spans="1:10" ht="24" customHeight="1" x14ac:dyDescent="0.2">
      <c r="A806" s="30" t="s">
        <v>533</v>
      </c>
      <c r="B806" s="31" t="s">
        <v>787</v>
      </c>
      <c r="C806" s="30" t="s">
        <v>52</v>
      </c>
      <c r="D806" s="30" t="s">
        <v>786</v>
      </c>
      <c r="E806" s="95" t="s">
        <v>555</v>
      </c>
      <c r="F806" s="95"/>
      <c r="G806" s="29" t="s">
        <v>101</v>
      </c>
      <c r="H806" s="28">
        <v>1</v>
      </c>
      <c r="I806" s="27"/>
      <c r="J806" s="27"/>
    </row>
    <row r="807" spans="1:10" ht="24" customHeight="1" x14ac:dyDescent="0.2">
      <c r="A807" s="30" t="s">
        <v>533</v>
      </c>
      <c r="B807" s="31" t="s">
        <v>593</v>
      </c>
      <c r="C807" s="30" t="s">
        <v>52</v>
      </c>
      <c r="D807" s="30" t="s">
        <v>592</v>
      </c>
      <c r="E807" s="95" t="s">
        <v>555</v>
      </c>
      <c r="F807" s="95"/>
      <c r="G807" s="29" t="s">
        <v>101</v>
      </c>
      <c r="H807" s="28">
        <v>1</v>
      </c>
      <c r="I807" s="27"/>
      <c r="J807" s="27"/>
    </row>
    <row r="808" spans="1:10" ht="24" customHeight="1" x14ac:dyDescent="0.2">
      <c r="A808" s="30" t="s">
        <v>533</v>
      </c>
      <c r="B808" s="31" t="s">
        <v>789</v>
      </c>
      <c r="C808" s="30" t="s">
        <v>52</v>
      </c>
      <c r="D808" s="30" t="s">
        <v>788</v>
      </c>
      <c r="E808" s="95" t="s">
        <v>555</v>
      </c>
      <c r="F808" s="95"/>
      <c r="G808" s="29" t="s">
        <v>101</v>
      </c>
      <c r="H808" s="28">
        <v>3</v>
      </c>
      <c r="I808" s="27"/>
      <c r="J808" s="27"/>
    </row>
    <row r="809" spans="1:10" ht="24" customHeight="1" x14ac:dyDescent="0.2">
      <c r="A809" s="30" t="s">
        <v>533</v>
      </c>
      <c r="B809" s="31" t="s">
        <v>846</v>
      </c>
      <c r="C809" s="30" t="s">
        <v>52</v>
      </c>
      <c r="D809" s="30" t="s">
        <v>845</v>
      </c>
      <c r="E809" s="95" t="s">
        <v>555</v>
      </c>
      <c r="F809" s="95"/>
      <c r="G809" s="29" t="s">
        <v>101</v>
      </c>
      <c r="H809" s="28">
        <v>1</v>
      </c>
      <c r="I809" s="27"/>
      <c r="J809" s="27"/>
    </row>
    <row r="810" spans="1:10" ht="24" customHeight="1" x14ac:dyDescent="0.2">
      <c r="A810" s="30" t="s">
        <v>533</v>
      </c>
      <c r="B810" s="31" t="s">
        <v>638</v>
      </c>
      <c r="C810" s="30" t="s">
        <v>52</v>
      </c>
      <c r="D810" s="30" t="s">
        <v>637</v>
      </c>
      <c r="E810" s="95" t="s">
        <v>555</v>
      </c>
      <c r="F810" s="95"/>
      <c r="G810" s="29" t="s">
        <v>101</v>
      </c>
      <c r="H810" s="28">
        <v>1</v>
      </c>
      <c r="I810" s="27"/>
      <c r="J810" s="27"/>
    </row>
    <row r="811" spans="1:10" ht="24" customHeight="1" x14ac:dyDescent="0.2">
      <c r="A811" s="30" t="s">
        <v>533</v>
      </c>
      <c r="B811" s="31" t="s">
        <v>640</v>
      </c>
      <c r="C811" s="30" t="s">
        <v>52</v>
      </c>
      <c r="D811" s="30" t="s">
        <v>639</v>
      </c>
      <c r="E811" s="95" t="s">
        <v>555</v>
      </c>
      <c r="F811" s="95"/>
      <c r="G811" s="29" t="s">
        <v>101</v>
      </c>
      <c r="H811" s="28">
        <v>2</v>
      </c>
      <c r="I811" s="27"/>
      <c r="J811" s="27"/>
    </row>
    <row r="812" spans="1:10" x14ac:dyDescent="0.2">
      <c r="A812" s="21"/>
      <c r="B812" s="21"/>
      <c r="C812" s="21"/>
      <c r="D812" s="21"/>
      <c r="E812" s="21"/>
      <c r="F812" s="20"/>
      <c r="G812" s="21"/>
      <c r="H812" s="20"/>
      <c r="I812" s="21"/>
      <c r="J812" s="20"/>
    </row>
    <row r="813" spans="1:10" ht="15" thickBot="1" x14ac:dyDescent="0.25">
      <c r="A813" s="21"/>
      <c r="B813" s="21"/>
      <c r="C813" s="21"/>
      <c r="D813" s="21"/>
      <c r="E813" s="21"/>
      <c r="F813" s="20"/>
      <c r="G813" s="21"/>
      <c r="H813" s="93"/>
      <c r="I813" s="93"/>
      <c r="J813" s="20"/>
    </row>
    <row r="814" spans="1:10" ht="0.95" customHeight="1" thickTop="1" x14ac:dyDescent="0.2">
      <c r="A814" s="19"/>
      <c r="B814" s="19"/>
      <c r="C814" s="19"/>
      <c r="D814" s="19"/>
      <c r="E814" s="19"/>
      <c r="F814" s="19"/>
      <c r="G814" s="19"/>
      <c r="H814" s="19"/>
      <c r="I814" s="19"/>
      <c r="J814" s="19"/>
    </row>
    <row r="815" spans="1:10" ht="18" customHeight="1" x14ac:dyDescent="0.2">
      <c r="A815" s="16" t="s">
        <v>280</v>
      </c>
      <c r="B815" s="14" t="s">
        <v>508</v>
      </c>
      <c r="C815" s="16" t="s">
        <v>507</v>
      </c>
      <c r="D815" s="16" t="s">
        <v>7</v>
      </c>
      <c r="E815" s="89" t="s">
        <v>538</v>
      </c>
      <c r="F815" s="89"/>
      <c r="G815" s="15" t="s">
        <v>506</v>
      </c>
      <c r="H815" s="14" t="s">
        <v>505</v>
      </c>
      <c r="I815" s="14" t="s">
        <v>504</v>
      </c>
      <c r="J815" s="14" t="s">
        <v>8</v>
      </c>
    </row>
    <row r="816" spans="1:10" ht="24" customHeight="1" x14ac:dyDescent="0.2">
      <c r="A816" s="9" t="s">
        <v>537</v>
      </c>
      <c r="B816" s="7" t="s">
        <v>279</v>
      </c>
      <c r="C816" s="9" t="s">
        <v>17</v>
      </c>
      <c r="D816" s="9" t="s">
        <v>278</v>
      </c>
      <c r="E816" s="94" t="s">
        <v>1073</v>
      </c>
      <c r="F816" s="94"/>
      <c r="G816" s="8" t="s">
        <v>22</v>
      </c>
      <c r="H816" s="32">
        <v>1</v>
      </c>
      <c r="I816" s="6"/>
      <c r="J816" s="6"/>
    </row>
    <row r="817" spans="1:10" ht="24" customHeight="1" x14ac:dyDescent="0.2">
      <c r="A817" s="30" t="s">
        <v>533</v>
      </c>
      <c r="B817" s="31" t="s">
        <v>532</v>
      </c>
      <c r="C817" s="30" t="s">
        <v>17</v>
      </c>
      <c r="D817" s="30" t="s">
        <v>531</v>
      </c>
      <c r="E817" s="95" t="s">
        <v>530</v>
      </c>
      <c r="F817" s="95"/>
      <c r="G817" s="29" t="s">
        <v>529</v>
      </c>
      <c r="H817" s="28">
        <v>4.4000000000000004</v>
      </c>
      <c r="I817" s="27"/>
      <c r="J817" s="27"/>
    </row>
    <row r="818" spans="1:10" ht="24" customHeight="1" x14ac:dyDescent="0.2">
      <c r="A818" s="30" t="s">
        <v>533</v>
      </c>
      <c r="B818" s="31" t="s">
        <v>672</v>
      </c>
      <c r="C818" s="30" t="s">
        <v>17</v>
      </c>
      <c r="D818" s="30" t="s">
        <v>671</v>
      </c>
      <c r="E818" s="95" t="s">
        <v>530</v>
      </c>
      <c r="F818" s="95"/>
      <c r="G818" s="29" t="s">
        <v>529</v>
      </c>
      <c r="H818" s="28">
        <v>4.4000000000000004</v>
      </c>
      <c r="I818" s="27"/>
      <c r="J818" s="27"/>
    </row>
    <row r="819" spans="1:10" ht="24" customHeight="1" x14ac:dyDescent="0.2">
      <c r="A819" s="25" t="s">
        <v>514</v>
      </c>
      <c r="B819" s="26" t="s">
        <v>1072</v>
      </c>
      <c r="C819" s="25" t="s">
        <v>17</v>
      </c>
      <c r="D819" s="25" t="s">
        <v>1071</v>
      </c>
      <c r="E819" s="96" t="s">
        <v>515</v>
      </c>
      <c r="F819" s="96"/>
      <c r="G819" s="24" t="s">
        <v>22</v>
      </c>
      <c r="H819" s="23">
        <v>1</v>
      </c>
      <c r="I819" s="22"/>
      <c r="J819" s="22"/>
    </row>
    <row r="820" spans="1:10" ht="24" customHeight="1" x14ac:dyDescent="0.2">
      <c r="A820" s="25" t="s">
        <v>514</v>
      </c>
      <c r="B820" s="26" t="s">
        <v>1070</v>
      </c>
      <c r="C820" s="25" t="s">
        <v>17</v>
      </c>
      <c r="D820" s="25" t="s">
        <v>1069</v>
      </c>
      <c r="E820" s="96" t="s">
        <v>515</v>
      </c>
      <c r="F820" s="96"/>
      <c r="G820" s="24" t="s">
        <v>22</v>
      </c>
      <c r="H820" s="23">
        <v>3</v>
      </c>
      <c r="I820" s="22"/>
      <c r="J820" s="22"/>
    </row>
    <row r="821" spans="1:10" ht="24" customHeight="1" x14ac:dyDescent="0.2">
      <c r="A821" s="25" t="s">
        <v>514</v>
      </c>
      <c r="B821" s="26" t="s">
        <v>1068</v>
      </c>
      <c r="C821" s="25" t="s">
        <v>17</v>
      </c>
      <c r="D821" s="25" t="s">
        <v>1067</v>
      </c>
      <c r="E821" s="96" t="s">
        <v>515</v>
      </c>
      <c r="F821" s="96"/>
      <c r="G821" s="24" t="s">
        <v>22</v>
      </c>
      <c r="H821" s="23">
        <v>3</v>
      </c>
      <c r="I821" s="22"/>
      <c r="J821" s="22"/>
    </row>
    <row r="822" spans="1:10" ht="24" customHeight="1" x14ac:dyDescent="0.2">
      <c r="A822" s="25" t="s">
        <v>514</v>
      </c>
      <c r="B822" s="26" t="s">
        <v>1066</v>
      </c>
      <c r="C822" s="25" t="s">
        <v>17</v>
      </c>
      <c r="D822" s="25" t="s">
        <v>1065</v>
      </c>
      <c r="E822" s="96" t="s">
        <v>515</v>
      </c>
      <c r="F822" s="96"/>
      <c r="G822" s="24" t="s">
        <v>22</v>
      </c>
      <c r="H822" s="23">
        <v>1</v>
      </c>
      <c r="I822" s="22"/>
      <c r="J822" s="22"/>
    </row>
    <row r="823" spans="1:10" ht="24" customHeight="1" x14ac:dyDescent="0.2">
      <c r="A823" s="25" t="s">
        <v>514</v>
      </c>
      <c r="B823" s="26" t="s">
        <v>1064</v>
      </c>
      <c r="C823" s="25" t="s">
        <v>17</v>
      </c>
      <c r="D823" s="25" t="s">
        <v>1063</v>
      </c>
      <c r="E823" s="96" t="s">
        <v>515</v>
      </c>
      <c r="F823" s="96"/>
      <c r="G823" s="24" t="s">
        <v>82</v>
      </c>
      <c r="H823" s="23">
        <v>1.5</v>
      </c>
      <c r="I823" s="22"/>
      <c r="J823" s="22"/>
    </row>
    <row r="824" spans="1:10" ht="24" customHeight="1" x14ac:dyDescent="0.2">
      <c r="A824" s="25" t="s">
        <v>514</v>
      </c>
      <c r="B824" s="26" t="s">
        <v>1062</v>
      </c>
      <c r="C824" s="25" t="s">
        <v>17</v>
      </c>
      <c r="D824" s="25" t="s">
        <v>1061</v>
      </c>
      <c r="E824" s="96" t="s">
        <v>515</v>
      </c>
      <c r="F824" s="96"/>
      <c r="G824" s="24" t="s">
        <v>22</v>
      </c>
      <c r="H824" s="23">
        <v>1</v>
      </c>
      <c r="I824" s="22"/>
      <c r="J824" s="22"/>
    </row>
    <row r="825" spans="1:10" ht="24" customHeight="1" x14ac:dyDescent="0.2">
      <c r="A825" s="25" t="s">
        <v>514</v>
      </c>
      <c r="B825" s="26" t="s">
        <v>1060</v>
      </c>
      <c r="C825" s="25" t="s">
        <v>17</v>
      </c>
      <c r="D825" s="25" t="s">
        <v>1059</v>
      </c>
      <c r="E825" s="96" t="s">
        <v>515</v>
      </c>
      <c r="F825" s="96"/>
      <c r="G825" s="24" t="s">
        <v>22</v>
      </c>
      <c r="H825" s="23">
        <v>1</v>
      </c>
      <c r="I825" s="22"/>
      <c r="J825" s="22"/>
    </row>
    <row r="826" spans="1:10" ht="36" customHeight="1" x14ac:dyDescent="0.2">
      <c r="A826" s="25" t="s">
        <v>514</v>
      </c>
      <c r="B826" s="26" t="s">
        <v>1058</v>
      </c>
      <c r="C826" s="25" t="s">
        <v>52</v>
      </c>
      <c r="D826" s="25" t="s">
        <v>1057</v>
      </c>
      <c r="E826" s="96" t="s">
        <v>515</v>
      </c>
      <c r="F826" s="96"/>
      <c r="G826" s="24" t="s">
        <v>222</v>
      </c>
      <c r="H826" s="23">
        <v>1</v>
      </c>
      <c r="I826" s="22"/>
      <c r="J826" s="22"/>
    </row>
    <row r="827" spans="1:10" ht="24" customHeight="1" x14ac:dyDescent="0.2">
      <c r="A827" s="25" t="s">
        <v>514</v>
      </c>
      <c r="B827" s="26" t="s">
        <v>1056</v>
      </c>
      <c r="C827" s="25" t="s">
        <v>52</v>
      </c>
      <c r="D827" s="25" t="s">
        <v>1055</v>
      </c>
      <c r="E827" s="96" t="s">
        <v>515</v>
      </c>
      <c r="F827" s="96"/>
      <c r="G827" s="24" t="s">
        <v>222</v>
      </c>
      <c r="H827" s="23">
        <v>2</v>
      </c>
      <c r="I827" s="22"/>
      <c r="J827" s="22"/>
    </row>
    <row r="828" spans="1:10" ht="24" customHeight="1" x14ac:dyDescent="0.2">
      <c r="A828" s="25" t="s">
        <v>514</v>
      </c>
      <c r="B828" s="26" t="s">
        <v>664</v>
      </c>
      <c r="C828" s="25" t="s">
        <v>52</v>
      </c>
      <c r="D828" s="25" t="s">
        <v>663</v>
      </c>
      <c r="E828" s="96" t="s">
        <v>511</v>
      </c>
      <c r="F828" s="96"/>
      <c r="G828" s="24" t="s">
        <v>510</v>
      </c>
      <c r="H828" s="23">
        <v>4.4000000000000004</v>
      </c>
      <c r="I828" s="22"/>
      <c r="J828" s="22"/>
    </row>
    <row r="829" spans="1:10" ht="24" customHeight="1" x14ac:dyDescent="0.2">
      <c r="A829" s="25" t="s">
        <v>514</v>
      </c>
      <c r="B829" s="26" t="s">
        <v>513</v>
      </c>
      <c r="C829" s="25" t="s">
        <v>52</v>
      </c>
      <c r="D829" s="25" t="s">
        <v>512</v>
      </c>
      <c r="E829" s="96" t="s">
        <v>511</v>
      </c>
      <c r="F829" s="96"/>
      <c r="G829" s="24" t="s">
        <v>510</v>
      </c>
      <c r="H829" s="23">
        <v>4.4000000000000004</v>
      </c>
      <c r="I829" s="22"/>
      <c r="J829" s="22"/>
    </row>
    <row r="830" spans="1:10" x14ac:dyDescent="0.2">
      <c r="A830" s="21"/>
      <c r="B830" s="21"/>
      <c r="C830" s="21"/>
      <c r="D830" s="21"/>
      <c r="E830" s="21"/>
      <c r="F830" s="20"/>
      <c r="G830" s="21"/>
      <c r="H830" s="20"/>
      <c r="I830" s="21"/>
      <c r="J830" s="20"/>
    </row>
    <row r="831" spans="1:10" ht="15" thickBot="1" x14ac:dyDescent="0.25">
      <c r="A831" s="21"/>
      <c r="B831" s="21"/>
      <c r="C831" s="21"/>
      <c r="D831" s="21"/>
      <c r="E831" s="21"/>
      <c r="F831" s="20"/>
      <c r="G831" s="21"/>
      <c r="H831" s="93"/>
      <c r="I831" s="93"/>
      <c r="J831" s="20"/>
    </row>
    <row r="832" spans="1:10" ht="0.95" customHeight="1" thickTop="1" x14ac:dyDescent="0.2">
      <c r="A832" s="19"/>
      <c r="B832" s="19"/>
      <c r="C832" s="19"/>
      <c r="D832" s="19"/>
      <c r="E832" s="19"/>
      <c r="F832" s="19"/>
      <c r="G832" s="19"/>
      <c r="H832" s="19"/>
      <c r="I832" s="19"/>
      <c r="J832" s="19"/>
    </row>
    <row r="833" spans="1:10" ht="18" customHeight="1" x14ac:dyDescent="0.2">
      <c r="A833" s="16" t="s">
        <v>277</v>
      </c>
      <c r="B833" s="14" t="s">
        <v>508</v>
      </c>
      <c r="C833" s="16" t="s">
        <v>507</v>
      </c>
      <c r="D833" s="16" t="s">
        <v>7</v>
      </c>
      <c r="E833" s="89" t="s">
        <v>538</v>
      </c>
      <c r="F833" s="89"/>
      <c r="G833" s="15" t="s">
        <v>506</v>
      </c>
      <c r="H833" s="14" t="s">
        <v>505</v>
      </c>
      <c r="I833" s="14" t="s">
        <v>504</v>
      </c>
      <c r="J833" s="14" t="s">
        <v>8</v>
      </c>
    </row>
    <row r="834" spans="1:10" ht="24" customHeight="1" x14ac:dyDescent="0.2">
      <c r="A834" s="9" t="s">
        <v>537</v>
      </c>
      <c r="B834" s="7" t="s">
        <v>157</v>
      </c>
      <c r="C834" s="9" t="s">
        <v>17</v>
      </c>
      <c r="D834" s="9" t="s">
        <v>156</v>
      </c>
      <c r="E834" s="94" t="s">
        <v>677</v>
      </c>
      <c r="F834" s="94"/>
      <c r="G834" s="8" t="s">
        <v>22</v>
      </c>
      <c r="H834" s="32">
        <v>1</v>
      </c>
      <c r="I834" s="6"/>
      <c r="J834" s="6"/>
    </row>
    <row r="835" spans="1:10" ht="24" customHeight="1" x14ac:dyDescent="0.2">
      <c r="A835" s="30" t="s">
        <v>533</v>
      </c>
      <c r="B835" s="31" t="s">
        <v>532</v>
      </c>
      <c r="C835" s="30" t="s">
        <v>17</v>
      </c>
      <c r="D835" s="30" t="s">
        <v>531</v>
      </c>
      <c r="E835" s="95" t="s">
        <v>530</v>
      </c>
      <c r="F835" s="95"/>
      <c r="G835" s="29" t="s">
        <v>529</v>
      </c>
      <c r="H835" s="28">
        <v>6</v>
      </c>
      <c r="I835" s="27"/>
      <c r="J835" s="27"/>
    </row>
    <row r="836" spans="1:10" ht="24" customHeight="1" x14ac:dyDescent="0.2">
      <c r="A836" s="30" t="s">
        <v>533</v>
      </c>
      <c r="B836" s="31" t="s">
        <v>672</v>
      </c>
      <c r="C836" s="30" t="s">
        <v>17</v>
      </c>
      <c r="D836" s="30" t="s">
        <v>671</v>
      </c>
      <c r="E836" s="95" t="s">
        <v>530</v>
      </c>
      <c r="F836" s="95"/>
      <c r="G836" s="29" t="s">
        <v>529</v>
      </c>
      <c r="H836" s="28">
        <v>5</v>
      </c>
      <c r="I836" s="27"/>
      <c r="J836" s="27"/>
    </row>
    <row r="837" spans="1:10" ht="24" customHeight="1" x14ac:dyDescent="0.2">
      <c r="A837" s="25" t="s">
        <v>514</v>
      </c>
      <c r="B837" s="26" t="s">
        <v>676</v>
      </c>
      <c r="C837" s="25" t="s">
        <v>52</v>
      </c>
      <c r="D837" s="25" t="s">
        <v>675</v>
      </c>
      <c r="E837" s="96" t="s">
        <v>515</v>
      </c>
      <c r="F837" s="96"/>
      <c r="G837" s="24" t="s">
        <v>101</v>
      </c>
      <c r="H837" s="23">
        <v>1</v>
      </c>
      <c r="I837" s="22"/>
      <c r="J837" s="22"/>
    </row>
    <row r="838" spans="1:10" ht="24" customHeight="1" x14ac:dyDescent="0.2">
      <c r="A838" s="25" t="s">
        <v>514</v>
      </c>
      <c r="B838" s="26" t="s">
        <v>666</v>
      </c>
      <c r="C838" s="25" t="s">
        <v>52</v>
      </c>
      <c r="D838" s="25" t="s">
        <v>665</v>
      </c>
      <c r="E838" s="96" t="s">
        <v>515</v>
      </c>
      <c r="F838" s="96"/>
      <c r="G838" s="24" t="s">
        <v>222</v>
      </c>
      <c r="H838" s="23">
        <v>6</v>
      </c>
      <c r="I838" s="22"/>
      <c r="J838" s="22"/>
    </row>
    <row r="839" spans="1:10" ht="24" customHeight="1" x14ac:dyDescent="0.2">
      <c r="A839" s="25" t="s">
        <v>514</v>
      </c>
      <c r="B839" s="26" t="s">
        <v>664</v>
      </c>
      <c r="C839" s="25" t="s">
        <v>52</v>
      </c>
      <c r="D839" s="25" t="s">
        <v>663</v>
      </c>
      <c r="E839" s="96" t="s">
        <v>511</v>
      </c>
      <c r="F839" s="96"/>
      <c r="G839" s="24" t="s">
        <v>510</v>
      </c>
      <c r="H839" s="23">
        <v>5</v>
      </c>
      <c r="I839" s="22"/>
      <c r="J839" s="22"/>
    </row>
    <row r="840" spans="1:10" ht="24" customHeight="1" x14ac:dyDescent="0.2">
      <c r="A840" s="25" t="s">
        <v>514</v>
      </c>
      <c r="B840" s="26" t="s">
        <v>662</v>
      </c>
      <c r="C840" s="25" t="s">
        <v>52</v>
      </c>
      <c r="D840" s="25" t="s">
        <v>661</v>
      </c>
      <c r="E840" s="96" t="s">
        <v>515</v>
      </c>
      <c r="F840" s="96"/>
      <c r="G840" s="24" t="s">
        <v>222</v>
      </c>
      <c r="H840" s="23">
        <v>12</v>
      </c>
      <c r="I840" s="22"/>
      <c r="J840" s="22"/>
    </row>
    <row r="841" spans="1:10" ht="24" customHeight="1" x14ac:dyDescent="0.2">
      <c r="A841" s="25" t="s">
        <v>514</v>
      </c>
      <c r="B841" s="26" t="s">
        <v>660</v>
      </c>
      <c r="C841" s="25" t="s">
        <v>52</v>
      </c>
      <c r="D841" s="25" t="s">
        <v>659</v>
      </c>
      <c r="E841" s="96" t="s">
        <v>515</v>
      </c>
      <c r="F841" s="96"/>
      <c r="G841" s="24" t="s">
        <v>101</v>
      </c>
      <c r="H841" s="23">
        <v>0.15</v>
      </c>
      <c r="I841" s="22"/>
      <c r="J841" s="22"/>
    </row>
    <row r="842" spans="1:10" ht="24" customHeight="1" x14ac:dyDescent="0.2">
      <c r="A842" s="25" t="s">
        <v>514</v>
      </c>
      <c r="B842" s="26" t="s">
        <v>513</v>
      </c>
      <c r="C842" s="25" t="s">
        <v>52</v>
      </c>
      <c r="D842" s="25" t="s">
        <v>512</v>
      </c>
      <c r="E842" s="96" t="s">
        <v>511</v>
      </c>
      <c r="F842" s="96"/>
      <c r="G842" s="24" t="s">
        <v>510</v>
      </c>
      <c r="H842" s="23">
        <v>6</v>
      </c>
      <c r="I842" s="22"/>
      <c r="J842" s="22"/>
    </row>
    <row r="843" spans="1:10" x14ac:dyDescent="0.2">
      <c r="A843" s="21"/>
      <c r="B843" s="21"/>
      <c r="C843" s="21"/>
      <c r="D843" s="21"/>
      <c r="E843" s="21"/>
      <c r="F843" s="20"/>
      <c r="G843" s="21"/>
      <c r="H843" s="20"/>
      <c r="I843" s="21"/>
      <c r="J843" s="20"/>
    </row>
    <row r="844" spans="1:10" ht="15" thickBot="1" x14ac:dyDescent="0.25">
      <c r="A844" s="21"/>
      <c r="B844" s="21"/>
      <c r="C844" s="21"/>
      <c r="D844" s="21"/>
      <c r="E844" s="21"/>
      <c r="F844" s="20"/>
      <c r="G844" s="21"/>
      <c r="H844" s="93"/>
      <c r="I844" s="93"/>
      <c r="J844" s="20"/>
    </row>
    <row r="845" spans="1:10" ht="0.95" customHeight="1" thickTop="1" x14ac:dyDescent="0.2">
      <c r="A845" s="19"/>
      <c r="B845" s="19"/>
      <c r="C845" s="19"/>
      <c r="D845" s="19"/>
      <c r="E845" s="19"/>
      <c r="F845" s="19"/>
      <c r="G845" s="19"/>
      <c r="H845" s="19"/>
      <c r="I845" s="19"/>
      <c r="J845" s="19"/>
    </row>
    <row r="846" spans="1:10" ht="18" customHeight="1" x14ac:dyDescent="0.2">
      <c r="A846" s="16" t="s">
        <v>276</v>
      </c>
      <c r="B846" s="14" t="s">
        <v>508</v>
      </c>
      <c r="C846" s="16" t="s">
        <v>507</v>
      </c>
      <c r="D846" s="16" t="s">
        <v>7</v>
      </c>
      <c r="E846" s="89" t="s">
        <v>538</v>
      </c>
      <c r="F846" s="89"/>
      <c r="G846" s="15" t="s">
        <v>506</v>
      </c>
      <c r="H846" s="14" t="s">
        <v>505</v>
      </c>
      <c r="I846" s="14" t="s">
        <v>504</v>
      </c>
      <c r="J846" s="14" t="s">
        <v>8</v>
      </c>
    </row>
    <row r="847" spans="1:10" ht="24" customHeight="1" x14ac:dyDescent="0.2">
      <c r="A847" s="9" t="s">
        <v>537</v>
      </c>
      <c r="B847" s="7" t="s">
        <v>275</v>
      </c>
      <c r="C847" s="9" t="s">
        <v>17</v>
      </c>
      <c r="D847" s="9" t="s">
        <v>274</v>
      </c>
      <c r="E847" s="94" t="s">
        <v>677</v>
      </c>
      <c r="F847" s="94"/>
      <c r="G847" s="8" t="s">
        <v>149</v>
      </c>
      <c r="H847" s="32">
        <v>1</v>
      </c>
      <c r="I847" s="6"/>
      <c r="J847" s="6"/>
    </row>
    <row r="848" spans="1:10" ht="24" customHeight="1" x14ac:dyDescent="0.2">
      <c r="A848" s="30" t="s">
        <v>533</v>
      </c>
      <c r="B848" s="31" t="s">
        <v>672</v>
      </c>
      <c r="C848" s="30" t="s">
        <v>17</v>
      </c>
      <c r="D848" s="30" t="s">
        <v>671</v>
      </c>
      <c r="E848" s="95" t="s">
        <v>530</v>
      </c>
      <c r="F848" s="95"/>
      <c r="G848" s="29" t="s">
        <v>529</v>
      </c>
      <c r="H848" s="28">
        <v>1</v>
      </c>
      <c r="I848" s="27"/>
      <c r="J848" s="27"/>
    </row>
    <row r="849" spans="1:10" ht="24" customHeight="1" x14ac:dyDescent="0.2">
      <c r="A849" s="30" t="s">
        <v>533</v>
      </c>
      <c r="B849" s="31" t="s">
        <v>532</v>
      </c>
      <c r="C849" s="30" t="s">
        <v>17</v>
      </c>
      <c r="D849" s="30" t="s">
        <v>531</v>
      </c>
      <c r="E849" s="95" t="s">
        <v>530</v>
      </c>
      <c r="F849" s="95"/>
      <c r="G849" s="29" t="s">
        <v>529</v>
      </c>
      <c r="H849" s="28">
        <v>1</v>
      </c>
      <c r="I849" s="27"/>
      <c r="J849" s="27"/>
    </row>
    <row r="850" spans="1:10" ht="24" customHeight="1" x14ac:dyDescent="0.2">
      <c r="A850" s="25" t="s">
        <v>514</v>
      </c>
      <c r="B850" s="26" t="s">
        <v>1054</v>
      </c>
      <c r="C850" s="25" t="s">
        <v>17</v>
      </c>
      <c r="D850" s="25" t="s">
        <v>1053</v>
      </c>
      <c r="E850" s="96" t="s">
        <v>515</v>
      </c>
      <c r="F850" s="96"/>
      <c r="G850" s="24" t="s">
        <v>22</v>
      </c>
      <c r="H850" s="23">
        <v>12</v>
      </c>
      <c r="I850" s="22"/>
      <c r="J850" s="22"/>
    </row>
    <row r="851" spans="1:10" ht="24" customHeight="1" x14ac:dyDescent="0.2">
      <c r="A851" s="25" t="s">
        <v>514</v>
      </c>
      <c r="B851" s="26" t="s">
        <v>664</v>
      </c>
      <c r="C851" s="25" t="s">
        <v>52</v>
      </c>
      <c r="D851" s="25" t="s">
        <v>663</v>
      </c>
      <c r="E851" s="96" t="s">
        <v>511</v>
      </c>
      <c r="F851" s="96"/>
      <c r="G851" s="24" t="s">
        <v>510</v>
      </c>
      <c r="H851" s="23">
        <v>1</v>
      </c>
      <c r="I851" s="22"/>
      <c r="J851" s="22"/>
    </row>
    <row r="852" spans="1:10" ht="24" customHeight="1" x14ac:dyDescent="0.2">
      <c r="A852" s="25" t="s">
        <v>514</v>
      </c>
      <c r="B852" s="26" t="s">
        <v>1052</v>
      </c>
      <c r="C852" s="25" t="s">
        <v>52</v>
      </c>
      <c r="D852" s="25" t="s">
        <v>1051</v>
      </c>
      <c r="E852" s="96" t="s">
        <v>515</v>
      </c>
      <c r="F852" s="96"/>
      <c r="G852" s="24" t="s">
        <v>222</v>
      </c>
      <c r="H852" s="23">
        <v>12</v>
      </c>
      <c r="I852" s="22"/>
      <c r="J852" s="22"/>
    </row>
    <row r="853" spans="1:10" ht="24" customHeight="1" x14ac:dyDescent="0.2">
      <c r="A853" s="25" t="s">
        <v>514</v>
      </c>
      <c r="B853" s="26" t="s">
        <v>660</v>
      </c>
      <c r="C853" s="25" t="s">
        <v>52</v>
      </c>
      <c r="D853" s="25" t="s">
        <v>659</v>
      </c>
      <c r="E853" s="96" t="s">
        <v>515</v>
      </c>
      <c r="F853" s="96"/>
      <c r="G853" s="24" t="s">
        <v>101</v>
      </c>
      <c r="H853" s="23">
        <v>0.25</v>
      </c>
      <c r="I853" s="22"/>
      <c r="J853" s="22"/>
    </row>
    <row r="854" spans="1:10" ht="24" customHeight="1" x14ac:dyDescent="0.2">
      <c r="A854" s="25" t="s">
        <v>514</v>
      </c>
      <c r="B854" s="26" t="s">
        <v>513</v>
      </c>
      <c r="C854" s="25" t="s">
        <v>52</v>
      </c>
      <c r="D854" s="25" t="s">
        <v>512</v>
      </c>
      <c r="E854" s="96" t="s">
        <v>511</v>
      </c>
      <c r="F854" s="96"/>
      <c r="G854" s="24" t="s">
        <v>510</v>
      </c>
      <c r="H854" s="23">
        <v>1</v>
      </c>
      <c r="I854" s="22"/>
      <c r="J854" s="22"/>
    </row>
    <row r="855" spans="1:10" x14ac:dyDescent="0.2">
      <c r="A855" s="21"/>
      <c r="B855" s="21"/>
      <c r="C855" s="21"/>
      <c r="D855" s="21"/>
      <c r="E855" s="21"/>
      <c r="F855" s="20"/>
      <c r="G855" s="21"/>
      <c r="H855" s="20"/>
      <c r="I855" s="21"/>
      <c r="J855" s="20"/>
    </row>
    <row r="856" spans="1:10" ht="15" thickBot="1" x14ac:dyDescent="0.25">
      <c r="A856" s="21"/>
      <c r="B856" s="21"/>
      <c r="C856" s="21"/>
      <c r="D856" s="21"/>
      <c r="E856" s="21"/>
      <c r="F856" s="20"/>
      <c r="G856" s="21"/>
      <c r="H856" s="93"/>
      <c r="I856" s="93"/>
      <c r="J856" s="20"/>
    </row>
    <row r="857" spans="1:10" ht="0.95" customHeight="1" thickTop="1" x14ac:dyDescent="0.2">
      <c r="A857" s="19"/>
      <c r="B857" s="19"/>
      <c r="C857" s="19"/>
      <c r="D857" s="19"/>
      <c r="E857" s="19"/>
      <c r="F857" s="19"/>
      <c r="G857" s="19"/>
      <c r="H857" s="19"/>
      <c r="I857" s="19"/>
      <c r="J857" s="19"/>
    </row>
    <row r="858" spans="1:10" ht="18" customHeight="1" x14ac:dyDescent="0.2">
      <c r="A858" s="16" t="s">
        <v>273</v>
      </c>
      <c r="B858" s="14" t="s">
        <v>508</v>
      </c>
      <c r="C858" s="16" t="s">
        <v>507</v>
      </c>
      <c r="D858" s="16" t="s">
        <v>7</v>
      </c>
      <c r="E858" s="89" t="s">
        <v>538</v>
      </c>
      <c r="F858" s="89"/>
      <c r="G858" s="15" t="s">
        <v>506</v>
      </c>
      <c r="H858" s="14" t="s">
        <v>505</v>
      </c>
      <c r="I858" s="14" t="s">
        <v>504</v>
      </c>
      <c r="J858" s="14" t="s">
        <v>8</v>
      </c>
    </row>
    <row r="859" spans="1:10" ht="36" customHeight="1" x14ac:dyDescent="0.2">
      <c r="A859" s="9" t="s">
        <v>537</v>
      </c>
      <c r="B859" s="7" t="s">
        <v>154</v>
      </c>
      <c r="C859" s="9" t="s">
        <v>17</v>
      </c>
      <c r="D859" s="9" t="s">
        <v>153</v>
      </c>
      <c r="E859" s="94" t="s">
        <v>570</v>
      </c>
      <c r="F859" s="94"/>
      <c r="G859" s="8" t="s">
        <v>149</v>
      </c>
      <c r="H859" s="32">
        <v>1</v>
      </c>
      <c r="I859" s="6"/>
      <c r="J859" s="6"/>
    </row>
    <row r="860" spans="1:10" ht="24" customHeight="1" x14ac:dyDescent="0.2">
      <c r="A860" s="30" t="s">
        <v>533</v>
      </c>
      <c r="B860" s="31" t="s">
        <v>672</v>
      </c>
      <c r="C860" s="30" t="s">
        <v>17</v>
      </c>
      <c r="D860" s="30" t="s">
        <v>671</v>
      </c>
      <c r="E860" s="95" t="s">
        <v>530</v>
      </c>
      <c r="F860" s="95"/>
      <c r="G860" s="29" t="s">
        <v>529</v>
      </c>
      <c r="H860" s="28">
        <v>4</v>
      </c>
      <c r="I860" s="27"/>
      <c r="J860" s="27"/>
    </row>
    <row r="861" spans="1:10" ht="24" customHeight="1" x14ac:dyDescent="0.2">
      <c r="A861" s="30" t="s">
        <v>533</v>
      </c>
      <c r="B861" s="31" t="s">
        <v>532</v>
      </c>
      <c r="C861" s="30" t="s">
        <v>17</v>
      </c>
      <c r="D861" s="30" t="s">
        <v>531</v>
      </c>
      <c r="E861" s="95" t="s">
        <v>530</v>
      </c>
      <c r="F861" s="95"/>
      <c r="G861" s="29" t="s">
        <v>529</v>
      </c>
      <c r="H861" s="28">
        <v>3</v>
      </c>
      <c r="I861" s="27"/>
      <c r="J861" s="27"/>
    </row>
    <row r="862" spans="1:10" ht="24" customHeight="1" x14ac:dyDescent="0.2">
      <c r="A862" s="25" t="s">
        <v>514</v>
      </c>
      <c r="B862" s="26" t="s">
        <v>1050</v>
      </c>
      <c r="C862" s="25" t="s">
        <v>17</v>
      </c>
      <c r="D862" s="25" t="s">
        <v>1049</v>
      </c>
      <c r="E862" s="96" t="s">
        <v>515</v>
      </c>
      <c r="F862" s="96"/>
      <c r="G862" s="24" t="s">
        <v>22</v>
      </c>
      <c r="H862" s="23">
        <v>1</v>
      </c>
      <c r="I862" s="22"/>
      <c r="J862" s="22"/>
    </row>
    <row r="863" spans="1:10" ht="24" customHeight="1" x14ac:dyDescent="0.2">
      <c r="A863" s="25" t="s">
        <v>514</v>
      </c>
      <c r="B863" s="26" t="s">
        <v>668</v>
      </c>
      <c r="C863" s="25" t="s">
        <v>52</v>
      </c>
      <c r="D863" s="25" t="s">
        <v>667</v>
      </c>
      <c r="E863" s="96" t="s">
        <v>515</v>
      </c>
      <c r="F863" s="96"/>
      <c r="G863" s="24" t="s">
        <v>101</v>
      </c>
      <c r="H863" s="23">
        <v>1</v>
      </c>
      <c r="I863" s="22"/>
      <c r="J863" s="22"/>
    </row>
    <row r="864" spans="1:10" ht="24" customHeight="1" x14ac:dyDescent="0.2">
      <c r="A864" s="25" t="s">
        <v>514</v>
      </c>
      <c r="B864" s="26" t="s">
        <v>674</v>
      </c>
      <c r="C864" s="25" t="s">
        <v>52</v>
      </c>
      <c r="D864" s="25" t="s">
        <v>673</v>
      </c>
      <c r="E864" s="96" t="s">
        <v>515</v>
      </c>
      <c r="F864" s="96"/>
      <c r="G864" s="24" t="s">
        <v>222</v>
      </c>
      <c r="H864" s="23">
        <v>6</v>
      </c>
      <c r="I864" s="22"/>
      <c r="J864" s="22"/>
    </row>
    <row r="865" spans="1:10" ht="24" customHeight="1" x14ac:dyDescent="0.2">
      <c r="A865" s="25" t="s">
        <v>514</v>
      </c>
      <c r="B865" s="26" t="s">
        <v>664</v>
      </c>
      <c r="C865" s="25" t="s">
        <v>52</v>
      </c>
      <c r="D865" s="25" t="s">
        <v>663</v>
      </c>
      <c r="E865" s="96" t="s">
        <v>511</v>
      </c>
      <c r="F865" s="96"/>
      <c r="G865" s="24" t="s">
        <v>510</v>
      </c>
      <c r="H865" s="23">
        <v>4</v>
      </c>
      <c r="I865" s="22"/>
      <c r="J865" s="22"/>
    </row>
    <row r="866" spans="1:10" ht="24" customHeight="1" x14ac:dyDescent="0.2">
      <c r="A866" s="25" t="s">
        <v>514</v>
      </c>
      <c r="B866" s="26" t="s">
        <v>660</v>
      </c>
      <c r="C866" s="25" t="s">
        <v>52</v>
      </c>
      <c r="D866" s="25" t="s">
        <v>659</v>
      </c>
      <c r="E866" s="96" t="s">
        <v>515</v>
      </c>
      <c r="F866" s="96"/>
      <c r="G866" s="24" t="s">
        <v>101</v>
      </c>
      <c r="H866" s="23">
        <v>0.15</v>
      </c>
      <c r="I866" s="22"/>
      <c r="J866" s="22"/>
    </row>
    <row r="867" spans="1:10" ht="24" customHeight="1" x14ac:dyDescent="0.2">
      <c r="A867" s="25" t="s">
        <v>514</v>
      </c>
      <c r="B867" s="26" t="s">
        <v>662</v>
      </c>
      <c r="C867" s="25" t="s">
        <v>52</v>
      </c>
      <c r="D867" s="25" t="s">
        <v>661</v>
      </c>
      <c r="E867" s="96" t="s">
        <v>515</v>
      </c>
      <c r="F867" s="96"/>
      <c r="G867" s="24" t="s">
        <v>222</v>
      </c>
      <c r="H867" s="23">
        <v>12</v>
      </c>
      <c r="I867" s="22"/>
      <c r="J867" s="22"/>
    </row>
    <row r="868" spans="1:10" ht="24" customHeight="1" x14ac:dyDescent="0.2">
      <c r="A868" s="25" t="s">
        <v>514</v>
      </c>
      <c r="B868" s="26" t="s">
        <v>513</v>
      </c>
      <c r="C868" s="25" t="s">
        <v>52</v>
      </c>
      <c r="D868" s="25" t="s">
        <v>512</v>
      </c>
      <c r="E868" s="96" t="s">
        <v>511</v>
      </c>
      <c r="F868" s="96"/>
      <c r="G868" s="24" t="s">
        <v>510</v>
      </c>
      <c r="H868" s="23">
        <v>3</v>
      </c>
      <c r="I868" s="22"/>
      <c r="J868" s="22"/>
    </row>
    <row r="869" spans="1:10" x14ac:dyDescent="0.2">
      <c r="A869" s="21"/>
      <c r="B869" s="21"/>
      <c r="C869" s="21"/>
      <c r="D869" s="21"/>
      <c r="E869" s="21"/>
      <c r="F869" s="20"/>
      <c r="G869" s="21"/>
      <c r="H869" s="20"/>
      <c r="I869" s="21"/>
      <c r="J869" s="20"/>
    </row>
    <row r="870" spans="1:10" ht="15" thickBot="1" x14ac:dyDescent="0.25">
      <c r="A870" s="21"/>
      <c r="B870" s="21"/>
      <c r="C870" s="21"/>
      <c r="D870" s="21"/>
      <c r="E870" s="21"/>
      <c r="F870" s="20"/>
      <c r="G870" s="21"/>
      <c r="H870" s="93"/>
      <c r="I870" s="93"/>
      <c r="J870" s="20"/>
    </row>
    <row r="871" spans="1:10" ht="0.95" customHeight="1" thickTop="1" x14ac:dyDescent="0.2">
      <c r="A871" s="19"/>
      <c r="B871" s="19"/>
      <c r="C871" s="19"/>
      <c r="D871" s="19"/>
      <c r="E871" s="19"/>
      <c r="F871" s="19"/>
      <c r="G871" s="19"/>
      <c r="H871" s="19"/>
      <c r="I871" s="19"/>
      <c r="J871" s="19"/>
    </row>
    <row r="872" spans="1:10" ht="18" customHeight="1" x14ac:dyDescent="0.2">
      <c r="A872" s="16" t="s">
        <v>272</v>
      </c>
      <c r="B872" s="14" t="s">
        <v>508</v>
      </c>
      <c r="C872" s="16" t="s">
        <v>507</v>
      </c>
      <c r="D872" s="16" t="s">
        <v>7</v>
      </c>
      <c r="E872" s="89" t="s">
        <v>538</v>
      </c>
      <c r="F872" s="89"/>
      <c r="G872" s="15" t="s">
        <v>506</v>
      </c>
      <c r="H872" s="14" t="s">
        <v>505</v>
      </c>
      <c r="I872" s="14" t="s">
        <v>504</v>
      </c>
      <c r="J872" s="14" t="s">
        <v>8</v>
      </c>
    </row>
    <row r="873" spans="1:10" ht="48" customHeight="1" x14ac:dyDescent="0.2">
      <c r="A873" s="9" t="s">
        <v>537</v>
      </c>
      <c r="B873" s="7" t="s">
        <v>151</v>
      </c>
      <c r="C873" s="9" t="s">
        <v>17</v>
      </c>
      <c r="D873" s="9" t="s">
        <v>150</v>
      </c>
      <c r="E873" s="94" t="s">
        <v>570</v>
      </c>
      <c r="F873" s="94"/>
      <c r="G873" s="8" t="s">
        <v>149</v>
      </c>
      <c r="H873" s="32">
        <v>1</v>
      </c>
      <c r="I873" s="6"/>
      <c r="J873" s="6"/>
    </row>
    <row r="874" spans="1:10" ht="24" customHeight="1" x14ac:dyDescent="0.2">
      <c r="A874" s="30" t="s">
        <v>533</v>
      </c>
      <c r="B874" s="31" t="s">
        <v>532</v>
      </c>
      <c r="C874" s="30" t="s">
        <v>17</v>
      </c>
      <c r="D874" s="30" t="s">
        <v>531</v>
      </c>
      <c r="E874" s="95" t="s">
        <v>530</v>
      </c>
      <c r="F874" s="95"/>
      <c r="G874" s="29" t="s">
        <v>529</v>
      </c>
      <c r="H874" s="28">
        <v>3</v>
      </c>
      <c r="I874" s="27"/>
      <c r="J874" s="27"/>
    </row>
    <row r="875" spans="1:10" ht="24" customHeight="1" x14ac:dyDescent="0.2">
      <c r="A875" s="30" t="s">
        <v>533</v>
      </c>
      <c r="B875" s="31" t="s">
        <v>672</v>
      </c>
      <c r="C875" s="30" t="s">
        <v>17</v>
      </c>
      <c r="D875" s="30" t="s">
        <v>671</v>
      </c>
      <c r="E875" s="95" t="s">
        <v>530</v>
      </c>
      <c r="F875" s="95"/>
      <c r="G875" s="29" t="s">
        <v>529</v>
      </c>
      <c r="H875" s="28">
        <v>4</v>
      </c>
      <c r="I875" s="27"/>
      <c r="J875" s="27"/>
    </row>
    <row r="876" spans="1:10" ht="24" customHeight="1" x14ac:dyDescent="0.2">
      <c r="A876" s="25" t="s">
        <v>514</v>
      </c>
      <c r="B876" s="26" t="s">
        <v>670</v>
      </c>
      <c r="C876" s="25" t="s">
        <v>17</v>
      </c>
      <c r="D876" s="25" t="s">
        <v>669</v>
      </c>
      <c r="E876" s="96" t="s">
        <v>515</v>
      </c>
      <c r="F876" s="96"/>
      <c r="G876" s="24" t="s">
        <v>22</v>
      </c>
      <c r="H876" s="23">
        <v>1</v>
      </c>
      <c r="I876" s="22"/>
      <c r="J876" s="22"/>
    </row>
    <row r="877" spans="1:10" ht="24" customHeight="1" x14ac:dyDescent="0.2">
      <c r="A877" s="25" t="s">
        <v>514</v>
      </c>
      <c r="B877" s="26" t="s">
        <v>668</v>
      </c>
      <c r="C877" s="25" t="s">
        <v>52</v>
      </c>
      <c r="D877" s="25" t="s">
        <v>667</v>
      </c>
      <c r="E877" s="96" t="s">
        <v>515</v>
      </c>
      <c r="F877" s="96"/>
      <c r="G877" s="24" t="s">
        <v>101</v>
      </c>
      <c r="H877" s="23">
        <v>1</v>
      </c>
      <c r="I877" s="22"/>
      <c r="J877" s="22"/>
    </row>
    <row r="878" spans="1:10" ht="24" customHeight="1" x14ac:dyDescent="0.2">
      <c r="A878" s="25" t="s">
        <v>514</v>
      </c>
      <c r="B878" s="26" t="s">
        <v>674</v>
      </c>
      <c r="C878" s="25" t="s">
        <v>52</v>
      </c>
      <c r="D878" s="25" t="s">
        <v>673</v>
      </c>
      <c r="E878" s="96" t="s">
        <v>515</v>
      </c>
      <c r="F878" s="96"/>
      <c r="G878" s="24" t="s">
        <v>222</v>
      </c>
      <c r="H878" s="23">
        <v>6</v>
      </c>
      <c r="I878" s="22"/>
      <c r="J878" s="22"/>
    </row>
    <row r="879" spans="1:10" ht="24" customHeight="1" x14ac:dyDescent="0.2">
      <c r="A879" s="25" t="s">
        <v>514</v>
      </c>
      <c r="B879" s="26" t="s">
        <v>664</v>
      </c>
      <c r="C879" s="25" t="s">
        <v>52</v>
      </c>
      <c r="D879" s="25" t="s">
        <v>663</v>
      </c>
      <c r="E879" s="96" t="s">
        <v>511</v>
      </c>
      <c r="F879" s="96"/>
      <c r="G879" s="24" t="s">
        <v>510</v>
      </c>
      <c r="H879" s="23">
        <v>4</v>
      </c>
      <c r="I879" s="22"/>
      <c r="J879" s="22"/>
    </row>
    <row r="880" spans="1:10" ht="24" customHeight="1" x14ac:dyDescent="0.2">
      <c r="A880" s="25" t="s">
        <v>514</v>
      </c>
      <c r="B880" s="26" t="s">
        <v>660</v>
      </c>
      <c r="C880" s="25" t="s">
        <v>52</v>
      </c>
      <c r="D880" s="25" t="s">
        <v>659</v>
      </c>
      <c r="E880" s="96" t="s">
        <v>515</v>
      </c>
      <c r="F880" s="96"/>
      <c r="G880" s="24" t="s">
        <v>101</v>
      </c>
      <c r="H880" s="23">
        <v>0.15</v>
      </c>
      <c r="I880" s="22"/>
      <c r="J880" s="22"/>
    </row>
    <row r="881" spans="1:10" ht="24" customHeight="1" x14ac:dyDescent="0.2">
      <c r="A881" s="25" t="s">
        <v>514</v>
      </c>
      <c r="B881" s="26" t="s">
        <v>1048</v>
      </c>
      <c r="C881" s="25" t="s">
        <v>52</v>
      </c>
      <c r="D881" s="25" t="s">
        <v>1047</v>
      </c>
      <c r="E881" s="96" t="s">
        <v>515</v>
      </c>
      <c r="F881" s="96"/>
      <c r="G881" s="24" t="s">
        <v>222</v>
      </c>
      <c r="H881" s="23">
        <v>18</v>
      </c>
      <c r="I881" s="22"/>
      <c r="J881" s="22"/>
    </row>
    <row r="882" spans="1:10" ht="24" customHeight="1" x14ac:dyDescent="0.2">
      <c r="A882" s="25" t="s">
        <v>514</v>
      </c>
      <c r="B882" s="26" t="s">
        <v>513</v>
      </c>
      <c r="C882" s="25" t="s">
        <v>52</v>
      </c>
      <c r="D882" s="25" t="s">
        <v>512</v>
      </c>
      <c r="E882" s="96" t="s">
        <v>511</v>
      </c>
      <c r="F882" s="96"/>
      <c r="G882" s="24" t="s">
        <v>510</v>
      </c>
      <c r="H882" s="23">
        <v>3</v>
      </c>
      <c r="I882" s="22"/>
      <c r="J882" s="22"/>
    </row>
    <row r="883" spans="1:10" x14ac:dyDescent="0.2">
      <c r="A883" s="21"/>
      <c r="B883" s="21"/>
      <c r="C883" s="21"/>
      <c r="D883" s="21"/>
      <c r="E883" s="21"/>
      <c r="F883" s="20"/>
      <c r="G883" s="21"/>
      <c r="H883" s="20"/>
      <c r="I883" s="21"/>
      <c r="J883" s="20"/>
    </row>
    <row r="884" spans="1:10" ht="15" thickBot="1" x14ac:dyDescent="0.25">
      <c r="A884" s="21"/>
      <c r="B884" s="21"/>
      <c r="C884" s="21"/>
      <c r="D884" s="21"/>
      <c r="E884" s="21"/>
      <c r="F884" s="20"/>
      <c r="G884" s="21"/>
      <c r="H884" s="93"/>
      <c r="I884" s="93"/>
      <c r="J884" s="20"/>
    </row>
    <row r="885" spans="1:10" ht="0.95" customHeight="1" thickTop="1" x14ac:dyDescent="0.2">
      <c r="A885" s="19"/>
      <c r="B885" s="19"/>
      <c r="C885" s="19"/>
      <c r="D885" s="19"/>
      <c r="E885" s="19"/>
      <c r="F885" s="19"/>
      <c r="G885" s="19"/>
      <c r="H885" s="19"/>
      <c r="I885" s="19"/>
      <c r="J885" s="19"/>
    </row>
    <row r="886" spans="1:10" ht="18" customHeight="1" x14ac:dyDescent="0.2">
      <c r="A886" s="16" t="s">
        <v>271</v>
      </c>
      <c r="B886" s="14" t="s">
        <v>508</v>
      </c>
      <c r="C886" s="16" t="s">
        <v>507</v>
      </c>
      <c r="D886" s="16" t="s">
        <v>7</v>
      </c>
      <c r="E886" s="89" t="s">
        <v>538</v>
      </c>
      <c r="F886" s="89"/>
      <c r="G886" s="15" t="s">
        <v>506</v>
      </c>
      <c r="H886" s="14" t="s">
        <v>505</v>
      </c>
      <c r="I886" s="14" t="s">
        <v>504</v>
      </c>
      <c r="J886" s="14" t="s">
        <v>8</v>
      </c>
    </row>
    <row r="887" spans="1:10" ht="24" customHeight="1" x14ac:dyDescent="0.2">
      <c r="A887" s="9" t="s">
        <v>537</v>
      </c>
      <c r="B887" s="7" t="s">
        <v>147</v>
      </c>
      <c r="C887" s="9" t="s">
        <v>17</v>
      </c>
      <c r="D887" s="9" t="s">
        <v>146</v>
      </c>
      <c r="E887" s="94" t="s">
        <v>1046</v>
      </c>
      <c r="F887" s="94"/>
      <c r="G887" s="8" t="s">
        <v>22</v>
      </c>
      <c r="H887" s="32">
        <v>1</v>
      </c>
      <c r="I887" s="6"/>
      <c r="J887" s="6"/>
    </row>
    <row r="888" spans="1:10" ht="24" customHeight="1" x14ac:dyDescent="0.2">
      <c r="A888" s="30" t="s">
        <v>533</v>
      </c>
      <c r="B888" s="31" t="s">
        <v>532</v>
      </c>
      <c r="C888" s="30" t="s">
        <v>17</v>
      </c>
      <c r="D888" s="30" t="s">
        <v>531</v>
      </c>
      <c r="E888" s="95" t="s">
        <v>530</v>
      </c>
      <c r="F888" s="95"/>
      <c r="G888" s="29" t="s">
        <v>529</v>
      </c>
      <c r="H888" s="28">
        <v>1</v>
      </c>
      <c r="I888" s="27"/>
      <c r="J888" s="27"/>
    </row>
    <row r="889" spans="1:10" ht="24" customHeight="1" x14ac:dyDescent="0.2">
      <c r="A889" s="30" t="s">
        <v>533</v>
      </c>
      <c r="B889" s="31" t="s">
        <v>672</v>
      </c>
      <c r="C889" s="30" t="s">
        <v>17</v>
      </c>
      <c r="D889" s="30" t="s">
        <v>671</v>
      </c>
      <c r="E889" s="95" t="s">
        <v>530</v>
      </c>
      <c r="F889" s="95"/>
      <c r="G889" s="29" t="s">
        <v>529</v>
      </c>
      <c r="H889" s="28">
        <v>1</v>
      </c>
      <c r="I889" s="27"/>
      <c r="J889" s="27"/>
    </row>
    <row r="890" spans="1:10" ht="24" customHeight="1" x14ac:dyDescent="0.2">
      <c r="A890" s="25" t="s">
        <v>514</v>
      </c>
      <c r="B890" s="26" t="s">
        <v>1045</v>
      </c>
      <c r="C890" s="25" t="s">
        <v>17</v>
      </c>
      <c r="D890" s="25" t="s">
        <v>1044</v>
      </c>
      <c r="E890" s="96" t="s">
        <v>515</v>
      </c>
      <c r="F890" s="96"/>
      <c r="G890" s="24" t="s">
        <v>22</v>
      </c>
      <c r="H890" s="23">
        <v>2</v>
      </c>
      <c r="I890" s="22"/>
      <c r="J890" s="22"/>
    </row>
    <row r="891" spans="1:10" ht="24" customHeight="1" x14ac:dyDescent="0.2">
      <c r="A891" s="25" t="s">
        <v>514</v>
      </c>
      <c r="B891" s="26" t="s">
        <v>664</v>
      </c>
      <c r="C891" s="25" t="s">
        <v>52</v>
      </c>
      <c r="D891" s="25" t="s">
        <v>663</v>
      </c>
      <c r="E891" s="96" t="s">
        <v>511</v>
      </c>
      <c r="F891" s="96"/>
      <c r="G891" s="24" t="s">
        <v>510</v>
      </c>
      <c r="H891" s="23">
        <v>1</v>
      </c>
      <c r="I891" s="22"/>
      <c r="J891" s="22"/>
    </row>
    <row r="892" spans="1:10" ht="36" customHeight="1" x14ac:dyDescent="0.2">
      <c r="A892" s="25" t="s">
        <v>514</v>
      </c>
      <c r="B892" s="26" t="s">
        <v>1043</v>
      </c>
      <c r="C892" s="25" t="s">
        <v>52</v>
      </c>
      <c r="D892" s="25" t="s">
        <v>1042</v>
      </c>
      <c r="E892" s="96" t="s">
        <v>515</v>
      </c>
      <c r="F892" s="96"/>
      <c r="G892" s="24" t="s">
        <v>101</v>
      </c>
      <c r="H892" s="23">
        <v>1</v>
      </c>
      <c r="I892" s="22"/>
      <c r="J892" s="22"/>
    </row>
    <row r="893" spans="1:10" ht="24" customHeight="1" x14ac:dyDescent="0.2">
      <c r="A893" s="25" t="s">
        <v>514</v>
      </c>
      <c r="B893" s="26" t="s">
        <v>1041</v>
      </c>
      <c r="C893" s="25" t="s">
        <v>52</v>
      </c>
      <c r="D893" s="25" t="s">
        <v>1040</v>
      </c>
      <c r="E893" s="96" t="s">
        <v>515</v>
      </c>
      <c r="F893" s="96"/>
      <c r="G893" s="24" t="s">
        <v>101</v>
      </c>
      <c r="H893" s="23">
        <v>1</v>
      </c>
      <c r="I893" s="22"/>
      <c r="J893" s="22"/>
    </row>
    <row r="894" spans="1:10" ht="24" customHeight="1" x14ac:dyDescent="0.2">
      <c r="A894" s="25" t="s">
        <v>514</v>
      </c>
      <c r="B894" s="26" t="s">
        <v>1039</v>
      </c>
      <c r="C894" s="25" t="s">
        <v>52</v>
      </c>
      <c r="D894" s="25" t="s">
        <v>1038</v>
      </c>
      <c r="E894" s="96" t="s">
        <v>515</v>
      </c>
      <c r="F894" s="96"/>
      <c r="G894" s="24" t="s">
        <v>101</v>
      </c>
      <c r="H894" s="23">
        <v>1</v>
      </c>
      <c r="I894" s="22"/>
      <c r="J894" s="22"/>
    </row>
    <row r="895" spans="1:10" ht="24" customHeight="1" x14ac:dyDescent="0.2">
      <c r="A895" s="25" t="s">
        <v>514</v>
      </c>
      <c r="B895" s="26" t="s">
        <v>513</v>
      </c>
      <c r="C895" s="25" t="s">
        <v>52</v>
      </c>
      <c r="D895" s="25" t="s">
        <v>512</v>
      </c>
      <c r="E895" s="96" t="s">
        <v>511</v>
      </c>
      <c r="F895" s="96"/>
      <c r="G895" s="24" t="s">
        <v>510</v>
      </c>
      <c r="H895" s="23">
        <v>1</v>
      </c>
      <c r="I895" s="22"/>
      <c r="J895" s="22"/>
    </row>
    <row r="896" spans="1:10" x14ac:dyDescent="0.2">
      <c r="A896" s="21"/>
      <c r="B896" s="21"/>
      <c r="C896" s="21"/>
      <c r="D896" s="21"/>
      <c r="E896" s="21"/>
      <c r="F896" s="20"/>
      <c r="G896" s="21"/>
      <c r="H896" s="20"/>
      <c r="I896" s="21"/>
      <c r="J896" s="20"/>
    </row>
    <row r="897" spans="1:10" ht="15" thickBot="1" x14ac:dyDescent="0.25">
      <c r="A897" s="21"/>
      <c r="B897" s="21"/>
      <c r="C897" s="21"/>
      <c r="D897" s="21"/>
      <c r="E897" s="21"/>
      <c r="F897" s="20"/>
      <c r="G897" s="21"/>
      <c r="H897" s="93"/>
      <c r="I897" s="93"/>
      <c r="J897" s="20"/>
    </row>
    <row r="898" spans="1:10" ht="0.95" customHeight="1" thickTop="1" x14ac:dyDescent="0.2">
      <c r="A898" s="19"/>
      <c r="B898" s="19"/>
      <c r="C898" s="19"/>
      <c r="D898" s="19"/>
      <c r="E898" s="19"/>
      <c r="F898" s="19"/>
      <c r="G898" s="19"/>
      <c r="H898" s="19"/>
      <c r="I898" s="19"/>
      <c r="J898" s="19"/>
    </row>
    <row r="899" spans="1:10" ht="18" customHeight="1" x14ac:dyDescent="0.2">
      <c r="A899" s="16" t="s">
        <v>267</v>
      </c>
      <c r="B899" s="14" t="s">
        <v>508</v>
      </c>
      <c r="C899" s="16" t="s">
        <v>507</v>
      </c>
      <c r="D899" s="16" t="s">
        <v>7</v>
      </c>
      <c r="E899" s="89" t="s">
        <v>538</v>
      </c>
      <c r="F899" s="89"/>
      <c r="G899" s="15" t="s">
        <v>506</v>
      </c>
      <c r="H899" s="14" t="s">
        <v>505</v>
      </c>
      <c r="I899" s="14" t="s">
        <v>504</v>
      </c>
      <c r="J899" s="14" t="s">
        <v>8</v>
      </c>
    </row>
    <row r="900" spans="1:10" ht="36" customHeight="1" x14ac:dyDescent="0.2">
      <c r="A900" s="9" t="s">
        <v>537</v>
      </c>
      <c r="B900" s="7" t="s">
        <v>136</v>
      </c>
      <c r="C900" s="9" t="s">
        <v>17</v>
      </c>
      <c r="D900" s="9" t="s">
        <v>135</v>
      </c>
      <c r="E900" s="94" t="s">
        <v>648</v>
      </c>
      <c r="F900" s="94"/>
      <c r="G900" s="8" t="s">
        <v>15</v>
      </c>
      <c r="H900" s="32">
        <v>1</v>
      </c>
      <c r="I900" s="6"/>
      <c r="J900" s="6"/>
    </row>
    <row r="901" spans="1:10" ht="24" customHeight="1" x14ac:dyDescent="0.2">
      <c r="A901" s="30" t="s">
        <v>533</v>
      </c>
      <c r="B901" s="31" t="s">
        <v>532</v>
      </c>
      <c r="C901" s="30" t="s">
        <v>17</v>
      </c>
      <c r="D901" s="30" t="s">
        <v>531</v>
      </c>
      <c r="E901" s="95" t="s">
        <v>530</v>
      </c>
      <c r="F901" s="95"/>
      <c r="G901" s="29" t="s">
        <v>529</v>
      </c>
      <c r="H901" s="28">
        <v>0.2</v>
      </c>
      <c r="I901" s="27"/>
      <c r="J901" s="27"/>
    </row>
    <row r="902" spans="1:10" ht="24" customHeight="1" x14ac:dyDescent="0.2">
      <c r="A902" s="30" t="s">
        <v>533</v>
      </c>
      <c r="B902" s="31" t="s">
        <v>647</v>
      </c>
      <c r="C902" s="30" t="s">
        <v>17</v>
      </c>
      <c r="D902" s="30" t="s">
        <v>646</v>
      </c>
      <c r="E902" s="95" t="s">
        <v>530</v>
      </c>
      <c r="F902" s="95"/>
      <c r="G902" s="29" t="s">
        <v>529</v>
      </c>
      <c r="H902" s="28">
        <v>0.4</v>
      </c>
      <c r="I902" s="27"/>
      <c r="J902" s="27"/>
    </row>
    <row r="903" spans="1:10" ht="36" customHeight="1" x14ac:dyDescent="0.2">
      <c r="A903" s="25" t="s">
        <v>514</v>
      </c>
      <c r="B903" s="26" t="s">
        <v>1037</v>
      </c>
      <c r="C903" s="25" t="s">
        <v>17</v>
      </c>
      <c r="D903" s="25" t="s">
        <v>1036</v>
      </c>
      <c r="E903" s="96" t="s">
        <v>515</v>
      </c>
      <c r="F903" s="96"/>
      <c r="G903" s="24" t="s">
        <v>645</v>
      </c>
      <c r="H903" s="23">
        <v>0.18</v>
      </c>
      <c r="I903" s="22"/>
      <c r="J903" s="22"/>
    </row>
    <row r="904" spans="1:10" ht="24" customHeight="1" x14ac:dyDescent="0.2">
      <c r="A904" s="25" t="s">
        <v>514</v>
      </c>
      <c r="B904" s="26" t="s">
        <v>642</v>
      </c>
      <c r="C904" s="25" t="s">
        <v>52</v>
      </c>
      <c r="D904" s="25" t="s">
        <v>641</v>
      </c>
      <c r="E904" s="96" t="s">
        <v>511</v>
      </c>
      <c r="F904" s="96"/>
      <c r="G904" s="24" t="s">
        <v>510</v>
      </c>
      <c r="H904" s="23">
        <v>0.4</v>
      </c>
      <c r="I904" s="22"/>
      <c r="J904" s="22"/>
    </row>
    <row r="905" spans="1:10" ht="24" customHeight="1" x14ac:dyDescent="0.2">
      <c r="A905" s="25" t="s">
        <v>514</v>
      </c>
      <c r="B905" s="26" t="s">
        <v>513</v>
      </c>
      <c r="C905" s="25" t="s">
        <v>52</v>
      </c>
      <c r="D905" s="25" t="s">
        <v>512</v>
      </c>
      <c r="E905" s="96" t="s">
        <v>511</v>
      </c>
      <c r="F905" s="96"/>
      <c r="G905" s="24" t="s">
        <v>510</v>
      </c>
      <c r="H905" s="23">
        <v>0.2</v>
      </c>
      <c r="I905" s="22"/>
      <c r="J905" s="22"/>
    </row>
    <row r="906" spans="1:10" x14ac:dyDescent="0.2">
      <c r="A906" s="21"/>
      <c r="B906" s="21"/>
      <c r="C906" s="21"/>
      <c r="D906" s="21"/>
      <c r="E906" s="21"/>
      <c r="F906" s="20"/>
      <c r="G906" s="21"/>
      <c r="H906" s="20"/>
      <c r="I906" s="21"/>
      <c r="J906" s="20"/>
    </row>
    <row r="907" spans="1:10" ht="15" thickBot="1" x14ac:dyDescent="0.25">
      <c r="A907" s="21"/>
      <c r="B907" s="21"/>
      <c r="C907" s="21"/>
      <c r="D907" s="21"/>
      <c r="E907" s="21"/>
      <c r="F907" s="20"/>
      <c r="G907" s="21"/>
      <c r="H907" s="93"/>
      <c r="I907" s="93"/>
      <c r="J907" s="20"/>
    </row>
    <row r="908" spans="1:10" ht="0.95" customHeight="1" thickTop="1" x14ac:dyDescent="0.2">
      <c r="A908" s="19"/>
      <c r="B908" s="19"/>
      <c r="C908" s="19"/>
      <c r="D908" s="19"/>
      <c r="E908" s="19"/>
      <c r="F908" s="19"/>
      <c r="G908" s="19"/>
      <c r="H908" s="19"/>
      <c r="I908" s="19"/>
      <c r="J908" s="19"/>
    </row>
    <row r="909" spans="1:10" ht="18" customHeight="1" x14ac:dyDescent="0.2">
      <c r="A909" s="16" t="s">
        <v>264</v>
      </c>
      <c r="B909" s="14" t="s">
        <v>508</v>
      </c>
      <c r="C909" s="16" t="s">
        <v>507</v>
      </c>
      <c r="D909" s="16" t="s">
        <v>7</v>
      </c>
      <c r="E909" s="89" t="s">
        <v>538</v>
      </c>
      <c r="F909" s="89"/>
      <c r="G909" s="15" t="s">
        <v>506</v>
      </c>
      <c r="H909" s="14" t="s">
        <v>505</v>
      </c>
      <c r="I909" s="14" t="s">
        <v>504</v>
      </c>
      <c r="J909" s="14" t="s">
        <v>8</v>
      </c>
    </row>
    <row r="910" spans="1:10" ht="36" customHeight="1" x14ac:dyDescent="0.2">
      <c r="A910" s="9" t="s">
        <v>537</v>
      </c>
      <c r="B910" s="7" t="s">
        <v>139</v>
      </c>
      <c r="C910" s="9" t="s">
        <v>17</v>
      </c>
      <c r="D910" s="9" t="s">
        <v>138</v>
      </c>
      <c r="E910" s="94" t="s">
        <v>648</v>
      </c>
      <c r="F910" s="94"/>
      <c r="G910" s="8" t="s">
        <v>15</v>
      </c>
      <c r="H910" s="32">
        <v>1</v>
      </c>
      <c r="I910" s="6"/>
      <c r="J910" s="6"/>
    </row>
    <row r="911" spans="1:10" ht="24" customHeight="1" x14ac:dyDescent="0.2">
      <c r="A911" s="30" t="s">
        <v>533</v>
      </c>
      <c r="B911" s="31" t="s">
        <v>647</v>
      </c>
      <c r="C911" s="30" t="s">
        <v>17</v>
      </c>
      <c r="D911" s="30" t="s">
        <v>646</v>
      </c>
      <c r="E911" s="95" t="s">
        <v>530</v>
      </c>
      <c r="F911" s="95"/>
      <c r="G911" s="29" t="s">
        <v>529</v>
      </c>
      <c r="H911" s="28">
        <v>0.4</v>
      </c>
      <c r="I911" s="27"/>
      <c r="J911" s="27"/>
    </row>
    <row r="912" spans="1:10" ht="24" customHeight="1" x14ac:dyDescent="0.2">
      <c r="A912" s="30" t="s">
        <v>533</v>
      </c>
      <c r="B912" s="31" t="s">
        <v>532</v>
      </c>
      <c r="C912" s="30" t="s">
        <v>17</v>
      </c>
      <c r="D912" s="30" t="s">
        <v>531</v>
      </c>
      <c r="E912" s="95" t="s">
        <v>530</v>
      </c>
      <c r="F912" s="95"/>
      <c r="G912" s="29" t="s">
        <v>529</v>
      </c>
      <c r="H912" s="28">
        <v>0.2</v>
      </c>
      <c r="I912" s="27"/>
      <c r="J912" s="27"/>
    </row>
    <row r="913" spans="1:10" ht="36" customHeight="1" x14ac:dyDescent="0.2">
      <c r="A913" s="25" t="s">
        <v>514</v>
      </c>
      <c r="B913" s="26" t="s">
        <v>1035</v>
      </c>
      <c r="C913" s="25" t="s">
        <v>17</v>
      </c>
      <c r="D913" s="25" t="s">
        <v>1034</v>
      </c>
      <c r="E913" s="96" t="s">
        <v>515</v>
      </c>
      <c r="F913" s="96"/>
      <c r="G913" s="24" t="s">
        <v>645</v>
      </c>
      <c r="H913" s="23">
        <v>0.18</v>
      </c>
      <c r="I913" s="22"/>
      <c r="J913" s="22"/>
    </row>
    <row r="914" spans="1:10" ht="24" customHeight="1" x14ac:dyDescent="0.2">
      <c r="A914" s="25" t="s">
        <v>514</v>
      </c>
      <c r="B914" s="26" t="s">
        <v>642</v>
      </c>
      <c r="C914" s="25" t="s">
        <v>52</v>
      </c>
      <c r="D914" s="25" t="s">
        <v>641</v>
      </c>
      <c r="E914" s="96" t="s">
        <v>511</v>
      </c>
      <c r="F914" s="96"/>
      <c r="G914" s="24" t="s">
        <v>510</v>
      </c>
      <c r="H914" s="23">
        <v>0.4</v>
      </c>
      <c r="I914" s="22"/>
      <c r="J914" s="22"/>
    </row>
    <row r="915" spans="1:10" ht="24" customHeight="1" x14ac:dyDescent="0.2">
      <c r="A915" s="25" t="s">
        <v>514</v>
      </c>
      <c r="B915" s="26" t="s">
        <v>513</v>
      </c>
      <c r="C915" s="25" t="s">
        <v>52</v>
      </c>
      <c r="D915" s="25" t="s">
        <v>512</v>
      </c>
      <c r="E915" s="96" t="s">
        <v>511</v>
      </c>
      <c r="F915" s="96"/>
      <c r="G915" s="24" t="s">
        <v>510</v>
      </c>
      <c r="H915" s="23">
        <v>0.2</v>
      </c>
      <c r="I915" s="22"/>
      <c r="J915" s="22"/>
    </row>
    <row r="916" spans="1:10" x14ac:dyDescent="0.2">
      <c r="A916" s="21"/>
      <c r="B916" s="21"/>
      <c r="C916" s="21"/>
      <c r="D916" s="21"/>
      <c r="E916" s="21"/>
      <c r="F916" s="20"/>
      <c r="G916" s="21"/>
      <c r="H916" s="20"/>
      <c r="I916" s="21"/>
      <c r="J916" s="20"/>
    </row>
    <row r="917" spans="1:10" ht="15" thickBot="1" x14ac:dyDescent="0.25">
      <c r="A917" s="21"/>
      <c r="B917" s="21"/>
      <c r="C917" s="21"/>
      <c r="D917" s="21"/>
      <c r="E917" s="21"/>
      <c r="F917" s="20"/>
      <c r="G917" s="21"/>
      <c r="H917" s="93"/>
      <c r="I917" s="93"/>
      <c r="J917" s="20"/>
    </row>
    <row r="918" spans="1:10" ht="0.95" customHeight="1" thickTop="1" x14ac:dyDescent="0.2">
      <c r="A918" s="19"/>
      <c r="B918" s="19"/>
      <c r="C918" s="19"/>
      <c r="D918" s="19"/>
      <c r="E918" s="19"/>
      <c r="F918" s="19"/>
      <c r="G918" s="19"/>
      <c r="H918" s="19"/>
      <c r="I918" s="19"/>
      <c r="J918" s="19"/>
    </row>
    <row r="919" spans="1:10" ht="18" customHeight="1" x14ac:dyDescent="0.2">
      <c r="A919" s="16" t="s">
        <v>261</v>
      </c>
      <c r="B919" s="14" t="s">
        <v>508</v>
      </c>
      <c r="C919" s="16" t="s">
        <v>507</v>
      </c>
      <c r="D919" s="16" t="s">
        <v>7</v>
      </c>
      <c r="E919" s="89" t="s">
        <v>538</v>
      </c>
      <c r="F919" s="89"/>
      <c r="G919" s="15" t="s">
        <v>506</v>
      </c>
      <c r="H919" s="14" t="s">
        <v>505</v>
      </c>
      <c r="I919" s="14" t="s">
        <v>504</v>
      </c>
      <c r="J919" s="14" t="s">
        <v>8</v>
      </c>
    </row>
    <row r="920" spans="1:10" ht="60" customHeight="1" x14ac:dyDescent="0.2">
      <c r="A920" s="9" t="s">
        <v>537</v>
      </c>
      <c r="B920" s="7" t="s">
        <v>260</v>
      </c>
      <c r="C920" s="9" t="s">
        <v>17</v>
      </c>
      <c r="D920" s="9" t="s">
        <v>259</v>
      </c>
      <c r="E920" s="94" t="s">
        <v>933</v>
      </c>
      <c r="F920" s="94"/>
      <c r="G920" s="8" t="s">
        <v>82</v>
      </c>
      <c r="H920" s="32">
        <v>1</v>
      </c>
      <c r="I920" s="6"/>
      <c r="J920" s="6"/>
    </row>
    <row r="921" spans="1:10" ht="48" customHeight="1" x14ac:dyDescent="0.2">
      <c r="A921" s="30" t="s">
        <v>533</v>
      </c>
      <c r="B921" s="31" t="s">
        <v>67</v>
      </c>
      <c r="C921" s="30" t="s">
        <v>17</v>
      </c>
      <c r="D921" s="30" t="s">
        <v>66</v>
      </c>
      <c r="E921" s="95" t="s">
        <v>598</v>
      </c>
      <c r="F921" s="95"/>
      <c r="G921" s="29" t="s">
        <v>31</v>
      </c>
      <c r="H921" s="28">
        <v>0.09</v>
      </c>
      <c r="I921" s="27"/>
      <c r="J921" s="27"/>
    </row>
    <row r="922" spans="1:10" ht="24" customHeight="1" x14ac:dyDescent="0.2">
      <c r="A922" s="30" t="s">
        <v>533</v>
      </c>
      <c r="B922" s="31" t="s">
        <v>829</v>
      </c>
      <c r="C922" s="30" t="s">
        <v>17</v>
      </c>
      <c r="D922" s="30" t="s">
        <v>828</v>
      </c>
      <c r="E922" s="95" t="s">
        <v>598</v>
      </c>
      <c r="F922" s="95"/>
      <c r="G922" s="29" t="s">
        <v>31</v>
      </c>
      <c r="H922" s="28">
        <v>1.4E-2</v>
      </c>
      <c r="I922" s="27"/>
      <c r="J922" s="27"/>
    </row>
    <row r="923" spans="1:10" ht="36" customHeight="1" x14ac:dyDescent="0.2">
      <c r="A923" s="30" t="s">
        <v>533</v>
      </c>
      <c r="B923" s="31" t="s">
        <v>227</v>
      </c>
      <c r="C923" s="30" t="s">
        <v>17</v>
      </c>
      <c r="D923" s="30" t="s">
        <v>226</v>
      </c>
      <c r="E923" s="95" t="s">
        <v>601</v>
      </c>
      <c r="F923" s="95"/>
      <c r="G923" s="29" t="s">
        <v>15</v>
      </c>
      <c r="H923" s="28">
        <v>0.45</v>
      </c>
      <c r="I923" s="27"/>
      <c r="J923" s="27"/>
    </row>
    <row r="924" spans="1:10" ht="36" customHeight="1" x14ac:dyDescent="0.2">
      <c r="A924" s="30" t="s">
        <v>533</v>
      </c>
      <c r="B924" s="31" t="s">
        <v>61</v>
      </c>
      <c r="C924" s="30" t="s">
        <v>17</v>
      </c>
      <c r="D924" s="30" t="s">
        <v>60</v>
      </c>
      <c r="E924" s="95" t="s">
        <v>607</v>
      </c>
      <c r="F924" s="95"/>
      <c r="G924" s="29" t="s">
        <v>15</v>
      </c>
      <c r="H924" s="28">
        <v>1.05</v>
      </c>
      <c r="I924" s="27"/>
      <c r="J924" s="27"/>
    </row>
    <row r="925" spans="1:10" ht="60" customHeight="1" x14ac:dyDescent="0.2">
      <c r="A925" s="30" t="s">
        <v>533</v>
      </c>
      <c r="B925" s="31" t="s">
        <v>683</v>
      </c>
      <c r="C925" s="30" t="s">
        <v>17</v>
      </c>
      <c r="D925" s="30" t="s">
        <v>682</v>
      </c>
      <c r="E925" s="95" t="s">
        <v>648</v>
      </c>
      <c r="F925" s="95"/>
      <c r="G925" s="29" t="s">
        <v>15</v>
      </c>
      <c r="H925" s="28">
        <v>1.05</v>
      </c>
      <c r="I925" s="27"/>
      <c r="J925" s="27"/>
    </row>
    <row r="926" spans="1:10" ht="24" customHeight="1" x14ac:dyDescent="0.2">
      <c r="A926" s="30" t="s">
        <v>533</v>
      </c>
      <c r="B926" s="31" t="s">
        <v>39</v>
      </c>
      <c r="C926" s="30" t="s">
        <v>17</v>
      </c>
      <c r="D926" s="30" t="s">
        <v>38</v>
      </c>
      <c r="E926" s="95" t="s">
        <v>597</v>
      </c>
      <c r="F926" s="95"/>
      <c r="G926" s="29" t="s">
        <v>31</v>
      </c>
      <c r="H926" s="28">
        <v>0.09</v>
      </c>
      <c r="I926" s="27"/>
      <c r="J926" s="27"/>
    </row>
    <row r="927" spans="1:10" ht="24" customHeight="1" x14ac:dyDescent="0.2">
      <c r="A927" s="30" t="s">
        <v>533</v>
      </c>
      <c r="B927" s="31" t="s">
        <v>64</v>
      </c>
      <c r="C927" s="30" t="s">
        <v>17</v>
      </c>
      <c r="D927" s="30" t="s">
        <v>63</v>
      </c>
      <c r="E927" s="95" t="s">
        <v>570</v>
      </c>
      <c r="F927" s="95"/>
      <c r="G927" s="29" t="s">
        <v>15</v>
      </c>
      <c r="H927" s="28">
        <v>1.05</v>
      </c>
      <c r="I927" s="27"/>
      <c r="J927" s="27"/>
    </row>
    <row r="928" spans="1:10" ht="24" customHeight="1" x14ac:dyDescent="0.2">
      <c r="A928" s="30" t="s">
        <v>533</v>
      </c>
      <c r="B928" s="31" t="s">
        <v>800</v>
      </c>
      <c r="C928" s="30" t="s">
        <v>17</v>
      </c>
      <c r="D928" s="30" t="s">
        <v>799</v>
      </c>
      <c r="E928" s="95" t="s">
        <v>530</v>
      </c>
      <c r="F928" s="95"/>
      <c r="G928" s="29" t="s">
        <v>529</v>
      </c>
      <c r="H928" s="28">
        <v>0.4</v>
      </c>
      <c r="I928" s="27"/>
      <c r="J928" s="27"/>
    </row>
    <row r="929" spans="1:10" ht="24" customHeight="1" x14ac:dyDescent="0.2">
      <c r="A929" s="30" t="s">
        <v>533</v>
      </c>
      <c r="B929" s="31" t="s">
        <v>802</v>
      </c>
      <c r="C929" s="30" t="s">
        <v>17</v>
      </c>
      <c r="D929" s="30" t="s">
        <v>801</v>
      </c>
      <c r="E929" s="95" t="s">
        <v>530</v>
      </c>
      <c r="F929" s="95"/>
      <c r="G929" s="29" t="s">
        <v>529</v>
      </c>
      <c r="H929" s="28">
        <v>0.4</v>
      </c>
      <c r="I929" s="27"/>
      <c r="J929" s="27"/>
    </row>
    <row r="930" spans="1:10" ht="24" customHeight="1" x14ac:dyDescent="0.2">
      <c r="A930" s="30" t="s">
        <v>533</v>
      </c>
      <c r="B930" s="31" t="s">
        <v>532</v>
      </c>
      <c r="C930" s="30" t="s">
        <v>17</v>
      </c>
      <c r="D930" s="30" t="s">
        <v>531</v>
      </c>
      <c r="E930" s="95" t="s">
        <v>530</v>
      </c>
      <c r="F930" s="95"/>
      <c r="G930" s="29" t="s">
        <v>529</v>
      </c>
      <c r="H930" s="28">
        <v>0.4</v>
      </c>
      <c r="I930" s="27"/>
      <c r="J930" s="27"/>
    </row>
    <row r="931" spans="1:10" ht="36" customHeight="1" x14ac:dyDescent="0.2">
      <c r="A931" s="25" t="s">
        <v>514</v>
      </c>
      <c r="B931" s="26" t="s">
        <v>1033</v>
      </c>
      <c r="C931" s="25" t="s">
        <v>17</v>
      </c>
      <c r="D931" s="25" t="s">
        <v>1032</v>
      </c>
      <c r="E931" s="96" t="s">
        <v>515</v>
      </c>
      <c r="F931" s="96"/>
      <c r="G931" s="24" t="s">
        <v>82</v>
      </c>
      <c r="H931" s="23">
        <v>1.1499999999999999</v>
      </c>
      <c r="I931" s="22"/>
      <c r="J931" s="22"/>
    </row>
    <row r="932" spans="1:10" ht="36" customHeight="1" x14ac:dyDescent="0.2">
      <c r="A932" s="25" t="s">
        <v>514</v>
      </c>
      <c r="B932" s="26" t="s">
        <v>1031</v>
      </c>
      <c r="C932" s="25" t="s">
        <v>17</v>
      </c>
      <c r="D932" s="25" t="s">
        <v>1030</v>
      </c>
      <c r="E932" s="96" t="s">
        <v>515</v>
      </c>
      <c r="F932" s="96"/>
      <c r="G932" s="24" t="s">
        <v>82</v>
      </c>
      <c r="H932" s="23">
        <v>2</v>
      </c>
      <c r="I932" s="22"/>
      <c r="J932" s="22"/>
    </row>
    <row r="933" spans="1:10" ht="24" customHeight="1" x14ac:dyDescent="0.2">
      <c r="A933" s="25" t="s">
        <v>514</v>
      </c>
      <c r="B933" s="26" t="s">
        <v>857</v>
      </c>
      <c r="C933" s="25" t="s">
        <v>52</v>
      </c>
      <c r="D933" s="25" t="s">
        <v>856</v>
      </c>
      <c r="E933" s="96" t="s">
        <v>515</v>
      </c>
      <c r="F933" s="96"/>
      <c r="G933" s="24" t="s">
        <v>649</v>
      </c>
      <c r="H933" s="23">
        <v>0.15</v>
      </c>
      <c r="I933" s="22"/>
      <c r="J933" s="22"/>
    </row>
    <row r="934" spans="1:10" ht="24" customHeight="1" x14ac:dyDescent="0.2">
      <c r="A934" s="25" t="s">
        <v>514</v>
      </c>
      <c r="B934" s="26" t="s">
        <v>1029</v>
      </c>
      <c r="C934" s="25" t="s">
        <v>52</v>
      </c>
      <c r="D934" s="25" t="s">
        <v>1028</v>
      </c>
      <c r="E934" s="96" t="s">
        <v>515</v>
      </c>
      <c r="F934" s="96"/>
      <c r="G934" s="24" t="s">
        <v>649</v>
      </c>
      <c r="H934" s="23">
        <v>0.1</v>
      </c>
      <c r="I934" s="22"/>
      <c r="J934" s="22"/>
    </row>
    <row r="935" spans="1:10" ht="24" customHeight="1" x14ac:dyDescent="0.2">
      <c r="A935" s="25" t="s">
        <v>514</v>
      </c>
      <c r="B935" s="26" t="s">
        <v>1027</v>
      </c>
      <c r="C935" s="25" t="s">
        <v>52</v>
      </c>
      <c r="D935" s="25" t="s">
        <v>1026</v>
      </c>
      <c r="E935" s="96" t="s">
        <v>511</v>
      </c>
      <c r="F935" s="96"/>
      <c r="G935" s="24" t="s">
        <v>510</v>
      </c>
      <c r="H935" s="23">
        <v>0.4</v>
      </c>
      <c r="I935" s="22"/>
      <c r="J935" s="22"/>
    </row>
    <row r="936" spans="1:10" ht="24" customHeight="1" x14ac:dyDescent="0.2">
      <c r="A936" s="25" t="s">
        <v>514</v>
      </c>
      <c r="B936" s="26" t="s">
        <v>1025</v>
      </c>
      <c r="C936" s="25" t="s">
        <v>52</v>
      </c>
      <c r="D936" s="25" t="s">
        <v>1024</v>
      </c>
      <c r="E936" s="96" t="s">
        <v>511</v>
      </c>
      <c r="F936" s="96"/>
      <c r="G936" s="24" t="s">
        <v>510</v>
      </c>
      <c r="H936" s="23">
        <v>0.4</v>
      </c>
      <c r="I936" s="22"/>
      <c r="J936" s="22"/>
    </row>
    <row r="937" spans="1:10" ht="24" customHeight="1" x14ac:dyDescent="0.2">
      <c r="A937" s="25" t="s">
        <v>514</v>
      </c>
      <c r="B937" s="26" t="s">
        <v>513</v>
      </c>
      <c r="C937" s="25" t="s">
        <v>52</v>
      </c>
      <c r="D937" s="25" t="s">
        <v>512</v>
      </c>
      <c r="E937" s="96" t="s">
        <v>511</v>
      </c>
      <c r="F937" s="96"/>
      <c r="G937" s="24" t="s">
        <v>510</v>
      </c>
      <c r="H937" s="23">
        <v>0.4</v>
      </c>
      <c r="I937" s="22"/>
      <c r="J937" s="22"/>
    </row>
    <row r="938" spans="1:10" ht="24" customHeight="1" x14ac:dyDescent="0.2">
      <c r="A938" s="25" t="s">
        <v>514</v>
      </c>
      <c r="B938" s="26" t="s">
        <v>1023</v>
      </c>
      <c r="C938" s="25" t="s">
        <v>52</v>
      </c>
      <c r="D938" s="25" t="s">
        <v>1022</v>
      </c>
      <c r="E938" s="96" t="s">
        <v>515</v>
      </c>
      <c r="F938" s="96"/>
      <c r="G938" s="24" t="s">
        <v>15</v>
      </c>
      <c r="H938" s="23">
        <v>1.5</v>
      </c>
      <c r="I938" s="22"/>
      <c r="J938" s="22"/>
    </row>
    <row r="939" spans="1:10" x14ac:dyDescent="0.2">
      <c r="A939" s="21"/>
      <c r="B939" s="21"/>
      <c r="C939" s="21"/>
      <c r="D939" s="21"/>
      <c r="E939" s="21"/>
      <c r="F939" s="20"/>
      <c r="G939" s="21"/>
      <c r="H939" s="20"/>
      <c r="I939" s="21"/>
      <c r="J939" s="20"/>
    </row>
    <row r="940" spans="1:10" ht="15" thickBot="1" x14ac:dyDescent="0.25">
      <c r="A940" s="21"/>
      <c r="B940" s="21"/>
      <c r="C940" s="21"/>
      <c r="D940" s="21"/>
      <c r="E940" s="21"/>
      <c r="F940" s="20"/>
      <c r="G940" s="21"/>
      <c r="H940" s="93"/>
      <c r="I940" s="93"/>
      <c r="J940" s="20"/>
    </row>
    <row r="941" spans="1:10" ht="0.95" customHeight="1" thickTop="1" x14ac:dyDescent="0.2">
      <c r="A941" s="19"/>
      <c r="B941" s="19"/>
      <c r="C941" s="19"/>
      <c r="D941" s="19"/>
      <c r="E941" s="19"/>
      <c r="F941" s="19"/>
      <c r="G941" s="19"/>
      <c r="H941" s="19"/>
      <c r="I941" s="19"/>
      <c r="J941" s="19"/>
    </row>
    <row r="942" spans="1:10" ht="18" customHeight="1" x14ac:dyDescent="0.2">
      <c r="A942" s="16" t="s">
        <v>258</v>
      </c>
      <c r="B942" s="14" t="s">
        <v>508</v>
      </c>
      <c r="C942" s="16" t="s">
        <v>507</v>
      </c>
      <c r="D942" s="16" t="s">
        <v>7</v>
      </c>
      <c r="E942" s="89" t="s">
        <v>538</v>
      </c>
      <c r="F942" s="89"/>
      <c r="G942" s="15" t="s">
        <v>506</v>
      </c>
      <c r="H942" s="14" t="s">
        <v>505</v>
      </c>
      <c r="I942" s="14" t="s">
        <v>504</v>
      </c>
      <c r="J942" s="14" t="s">
        <v>8</v>
      </c>
    </row>
    <row r="943" spans="1:10" ht="24" customHeight="1" x14ac:dyDescent="0.2">
      <c r="A943" s="9" t="s">
        <v>537</v>
      </c>
      <c r="B943" s="7" t="s">
        <v>257</v>
      </c>
      <c r="C943" s="9" t="s">
        <v>17</v>
      </c>
      <c r="D943" s="9" t="s">
        <v>256</v>
      </c>
      <c r="E943" s="94" t="s">
        <v>570</v>
      </c>
      <c r="F943" s="94"/>
      <c r="G943" s="8" t="s">
        <v>31</v>
      </c>
      <c r="H943" s="32">
        <v>1</v>
      </c>
      <c r="I943" s="6"/>
      <c r="J943" s="6"/>
    </row>
    <row r="944" spans="1:10" ht="24" customHeight="1" x14ac:dyDescent="0.2">
      <c r="A944" s="30" t="s">
        <v>533</v>
      </c>
      <c r="B944" s="31" t="s">
        <v>532</v>
      </c>
      <c r="C944" s="30" t="s">
        <v>17</v>
      </c>
      <c r="D944" s="30" t="s">
        <v>531</v>
      </c>
      <c r="E944" s="95" t="s">
        <v>530</v>
      </c>
      <c r="F944" s="95"/>
      <c r="G944" s="29" t="s">
        <v>529</v>
      </c>
      <c r="H944" s="28">
        <v>1</v>
      </c>
      <c r="I944" s="27"/>
      <c r="J944" s="27"/>
    </row>
    <row r="945" spans="1:10" ht="24" customHeight="1" x14ac:dyDescent="0.2">
      <c r="A945" s="25" t="s">
        <v>514</v>
      </c>
      <c r="B945" s="26" t="s">
        <v>861</v>
      </c>
      <c r="C945" s="25" t="s">
        <v>52</v>
      </c>
      <c r="D945" s="25" t="s">
        <v>860</v>
      </c>
      <c r="E945" s="96" t="s">
        <v>515</v>
      </c>
      <c r="F945" s="96"/>
      <c r="G945" s="24" t="s">
        <v>31</v>
      </c>
      <c r="H945" s="23">
        <v>1.1200000000000001</v>
      </c>
      <c r="I945" s="22"/>
      <c r="J945" s="22"/>
    </row>
    <row r="946" spans="1:10" ht="24" customHeight="1" x14ac:dyDescent="0.2">
      <c r="A946" s="25" t="s">
        <v>514</v>
      </c>
      <c r="B946" s="26" t="s">
        <v>513</v>
      </c>
      <c r="C946" s="25" t="s">
        <v>52</v>
      </c>
      <c r="D946" s="25" t="s">
        <v>512</v>
      </c>
      <c r="E946" s="96" t="s">
        <v>511</v>
      </c>
      <c r="F946" s="96"/>
      <c r="G946" s="24" t="s">
        <v>510</v>
      </c>
      <c r="H946" s="23">
        <v>1</v>
      </c>
      <c r="I946" s="22"/>
      <c r="J946" s="22"/>
    </row>
    <row r="947" spans="1:10" x14ac:dyDescent="0.2">
      <c r="A947" s="21"/>
      <c r="B947" s="21"/>
      <c r="C947" s="21"/>
      <c r="D947" s="21"/>
      <c r="E947" s="21"/>
      <c r="F947" s="20"/>
      <c r="G947" s="21"/>
      <c r="H947" s="20"/>
      <c r="I947" s="21"/>
      <c r="J947" s="20"/>
    </row>
    <row r="948" spans="1:10" ht="15" thickBot="1" x14ac:dyDescent="0.25">
      <c r="A948" s="21"/>
      <c r="B948" s="21"/>
      <c r="C948" s="21"/>
      <c r="D948" s="21"/>
      <c r="E948" s="21"/>
      <c r="F948" s="20"/>
      <c r="G948" s="21"/>
      <c r="H948" s="93"/>
      <c r="I948" s="93"/>
      <c r="J948" s="20"/>
    </row>
    <row r="949" spans="1:10" ht="0.95" customHeight="1" thickTop="1" x14ac:dyDescent="0.2">
      <c r="A949" s="19"/>
      <c r="B949" s="19"/>
      <c r="C949" s="19"/>
      <c r="D949" s="19"/>
      <c r="E949" s="19"/>
      <c r="F949" s="19"/>
      <c r="G949" s="19"/>
      <c r="H949" s="19"/>
      <c r="I949" s="19"/>
      <c r="J949" s="19"/>
    </row>
    <row r="950" spans="1:10" ht="18" customHeight="1" x14ac:dyDescent="0.2">
      <c r="A950" s="16" t="s">
        <v>255</v>
      </c>
      <c r="B950" s="14" t="s">
        <v>508</v>
      </c>
      <c r="C950" s="16" t="s">
        <v>507</v>
      </c>
      <c r="D950" s="16" t="s">
        <v>7</v>
      </c>
      <c r="E950" s="89" t="s">
        <v>538</v>
      </c>
      <c r="F950" s="89"/>
      <c r="G950" s="15" t="s">
        <v>506</v>
      </c>
      <c r="H950" s="14" t="s">
        <v>505</v>
      </c>
      <c r="I950" s="14" t="s">
        <v>504</v>
      </c>
      <c r="J950" s="14" t="s">
        <v>8</v>
      </c>
    </row>
    <row r="951" spans="1:10" ht="24" customHeight="1" x14ac:dyDescent="0.2">
      <c r="A951" s="9" t="s">
        <v>537</v>
      </c>
      <c r="B951" s="7" t="s">
        <v>254</v>
      </c>
      <c r="C951" s="9" t="s">
        <v>17</v>
      </c>
      <c r="D951" s="9" t="s">
        <v>253</v>
      </c>
      <c r="E951" s="94" t="s">
        <v>893</v>
      </c>
      <c r="F951" s="94"/>
      <c r="G951" s="8" t="s">
        <v>246</v>
      </c>
      <c r="H951" s="32">
        <v>1</v>
      </c>
      <c r="I951" s="6"/>
      <c r="J951" s="6"/>
    </row>
    <row r="952" spans="1:10" ht="24" customHeight="1" x14ac:dyDescent="0.2">
      <c r="A952" s="25" t="s">
        <v>514</v>
      </c>
      <c r="B952" s="26" t="s">
        <v>1021</v>
      </c>
      <c r="C952" s="25" t="s">
        <v>17</v>
      </c>
      <c r="D952" s="25" t="s">
        <v>1020</v>
      </c>
      <c r="E952" s="96" t="s">
        <v>515</v>
      </c>
      <c r="F952" s="96"/>
      <c r="G952" s="24" t="s">
        <v>246</v>
      </c>
      <c r="H952" s="23">
        <v>1</v>
      </c>
      <c r="I952" s="22"/>
      <c r="J952" s="22"/>
    </row>
    <row r="953" spans="1:10" x14ac:dyDescent="0.2">
      <c r="A953" s="21"/>
      <c r="B953" s="21"/>
      <c r="C953" s="21"/>
      <c r="D953" s="21"/>
      <c r="E953" s="21"/>
      <c r="F953" s="20"/>
      <c r="G953" s="21"/>
      <c r="H953" s="20"/>
      <c r="I953" s="21"/>
      <c r="J953" s="20"/>
    </row>
    <row r="954" spans="1:10" ht="15" thickBot="1" x14ac:dyDescent="0.25">
      <c r="A954" s="21"/>
      <c r="B954" s="21"/>
      <c r="C954" s="21"/>
      <c r="D954" s="21"/>
      <c r="E954" s="21"/>
      <c r="F954" s="20"/>
      <c r="G954" s="21"/>
      <c r="H954" s="93"/>
      <c r="I954" s="93"/>
      <c r="J954" s="20"/>
    </row>
    <row r="955" spans="1:10" ht="0.95" customHeight="1" thickTop="1" x14ac:dyDescent="0.2">
      <c r="A955" s="19"/>
      <c r="B955" s="19"/>
      <c r="C955" s="19"/>
      <c r="D955" s="19"/>
      <c r="E955" s="19"/>
      <c r="F955" s="19"/>
      <c r="G955" s="19"/>
      <c r="H955" s="19"/>
      <c r="I955" s="19"/>
      <c r="J955" s="19"/>
    </row>
    <row r="956" spans="1:10" ht="18" customHeight="1" x14ac:dyDescent="0.2">
      <c r="A956" s="16" t="s">
        <v>252</v>
      </c>
      <c r="B956" s="14" t="s">
        <v>508</v>
      </c>
      <c r="C956" s="16" t="s">
        <v>507</v>
      </c>
      <c r="D956" s="16" t="s">
        <v>7</v>
      </c>
      <c r="E956" s="89" t="s">
        <v>538</v>
      </c>
      <c r="F956" s="89"/>
      <c r="G956" s="15" t="s">
        <v>506</v>
      </c>
      <c r="H956" s="14" t="s">
        <v>505</v>
      </c>
      <c r="I956" s="14" t="s">
        <v>504</v>
      </c>
      <c r="J956" s="14" t="s">
        <v>8</v>
      </c>
    </row>
    <row r="957" spans="1:10" ht="24" customHeight="1" x14ac:dyDescent="0.2">
      <c r="A957" s="9" t="s">
        <v>537</v>
      </c>
      <c r="B957" s="7" t="s">
        <v>251</v>
      </c>
      <c r="C957" s="9" t="s">
        <v>17</v>
      </c>
      <c r="D957" s="9" t="s">
        <v>250</v>
      </c>
      <c r="E957" s="94" t="s">
        <v>893</v>
      </c>
      <c r="F957" s="94"/>
      <c r="G957" s="8" t="s">
        <v>22</v>
      </c>
      <c r="H957" s="32">
        <v>1</v>
      </c>
      <c r="I957" s="6"/>
      <c r="J957" s="6"/>
    </row>
    <row r="958" spans="1:10" ht="24" customHeight="1" x14ac:dyDescent="0.2">
      <c r="A958" s="25" t="s">
        <v>514</v>
      </c>
      <c r="B958" s="26" t="s">
        <v>1019</v>
      </c>
      <c r="C958" s="25" t="s">
        <v>17</v>
      </c>
      <c r="D958" s="25" t="s">
        <v>1018</v>
      </c>
      <c r="E958" s="96" t="s">
        <v>515</v>
      </c>
      <c r="F958" s="96"/>
      <c r="G958" s="24" t="s">
        <v>22</v>
      </c>
      <c r="H958" s="23">
        <v>1</v>
      </c>
      <c r="I958" s="22"/>
      <c r="J958" s="22"/>
    </row>
    <row r="959" spans="1:10" x14ac:dyDescent="0.2">
      <c r="A959" s="21"/>
      <c r="B959" s="21"/>
      <c r="C959" s="21"/>
      <c r="D959" s="21"/>
      <c r="E959" s="21"/>
      <c r="F959" s="20"/>
      <c r="G959" s="21"/>
      <c r="H959" s="20"/>
      <c r="I959" s="21"/>
      <c r="J959" s="20"/>
    </row>
    <row r="960" spans="1:10" ht="15" thickBot="1" x14ac:dyDescent="0.25">
      <c r="A960" s="21"/>
      <c r="B960" s="21"/>
      <c r="C960" s="21"/>
      <c r="D960" s="21"/>
      <c r="E960" s="21"/>
      <c r="F960" s="20"/>
      <c r="G960" s="21"/>
      <c r="H960" s="93"/>
      <c r="I960" s="93"/>
      <c r="J960" s="20"/>
    </row>
    <row r="961" spans="1:10" ht="0.95" customHeight="1" thickTop="1" x14ac:dyDescent="0.2">
      <c r="A961" s="19"/>
      <c r="B961" s="19"/>
      <c r="C961" s="19"/>
      <c r="D961" s="19"/>
      <c r="E961" s="19"/>
      <c r="F961" s="19"/>
      <c r="G961" s="19"/>
      <c r="H961" s="19"/>
      <c r="I961" s="19"/>
      <c r="J961" s="19"/>
    </row>
    <row r="962" spans="1:10" ht="18" customHeight="1" x14ac:dyDescent="0.2">
      <c r="A962" s="16" t="s">
        <v>249</v>
      </c>
      <c r="B962" s="14" t="s">
        <v>508</v>
      </c>
      <c r="C962" s="16" t="s">
        <v>507</v>
      </c>
      <c r="D962" s="16" t="s">
        <v>7</v>
      </c>
      <c r="E962" s="89" t="s">
        <v>538</v>
      </c>
      <c r="F962" s="89"/>
      <c r="G962" s="15" t="s">
        <v>506</v>
      </c>
      <c r="H962" s="14" t="s">
        <v>505</v>
      </c>
      <c r="I962" s="14" t="s">
        <v>504</v>
      </c>
      <c r="J962" s="14" t="s">
        <v>8</v>
      </c>
    </row>
    <row r="963" spans="1:10" ht="24" customHeight="1" x14ac:dyDescent="0.2">
      <c r="A963" s="9" t="s">
        <v>537</v>
      </c>
      <c r="B963" s="7" t="s">
        <v>248</v>
      </c>
      <c r="C963" s="9" t="s">
        <v>17</v>
      </c>
      <c r="D963" s="9" t="s">
        <v>247</v>
      </c>
      <c r="E963" s="94" t="s">
        <v>893</v>
      </c>
      <c r="F963" s="94"/>
      <c r="G963" s="8" t="s">
        <v>246</v>
      </c>
      <c r="H963" s="32">
        <v>1</v>
      </c>
      <c r="I963" s="6"/>
      <c r="J963" s="6"/>
    </row>
    <row r="964" spans="1:10" ht="24" customHeight="1" x14ac:dyDescent="0.2">
      <c r="A964" s="25" t="s">
        <v>514</v>
      </c>
      <c r="B964" s="26" t="s">
        <v>1017</v>
      </c>
      <c r="C964" s="25" t="s">
        <v>17</v>
      </c>
      <c r="D964" s="25" t="s">
        <v>1016</v>
      </c>
      <c r="E964" s="96" t="s">
        <v>515</v>
      </c>
      <c r="F964" s="96"/>
      <c r="G964" s="24" t="s">
        <v>246</v>
      </c>
      <c r="H964" s="23">
        <v>1</v>
      </c>
      <c r="I964" s="22"/>
      <c r="J964" s="22"/>
    </row>
    <row r="965" spans="1:10" x14ac:dyDescent="0.2">
      <c r="A965" s="21"/>
      <c r="B965" s="21"/>
      <c r="C965" s="21"/>
      <c r="D965" s="21"/>
      <c r="E965" s="21"/>
      <c r="F965" s="20"/>
      <c r="G965" s="21"/>
      <c r="H965" s="20"/>
      <c r="I965" s="21"/>
      <c r="J965" s="20"/>
    </row>
    <row r="966" spans="1:10" ht="15" thickBot="1" x14ac:dyDescent="0.25">
      <c r="A966" s="21"/>
      <c r="B966" s="21"/>
      <c r="C966" s="21"/>
      <c r="D966" s="21"/>
      <c r="E966" s="21"/>
      <c r="F966" s="20"/>
      <c r="G966" s="21"/>
      <c r="H966" s="93"/>
      <c r="I966" s="93"/>
      <c r="J966" s="20"/>
    </row>
    <row r="967" spans="1:10" ht="0.95" customHeight="1" thickTop="1" x14ac:dyDescent="0.2">
      <c r="A967" s="19"/>
      <c r="B967" s="19"/>
      <c r="C967" s="19"/>
      <c r="D967" s="19"/>
      <c r="E967" s="19"/>
      <c r="F967" s="19"/>
      <c r="G967" s="19"/>
      <c r="H967" s="19"/>
      <c r="I967" s="19"/>
      <c r="J967" s="19"/>
    </row>
    <row r="968" spans="1:10" ht="18" customHeight="1" x14ac:dyDescent="0.2">
      <c r="A968" s="16" t="s">
        <v>245</v>
      </c>
      <c r="B968" s="14" t="s">
        <v>508</v>
      </c>
      <c r="C968" s="16" t="s">
        <v>507</v>
      </c>
      <c r="D968" s="16" t="s">
        <v>7</v>
      </c>
      <c r="E968" s="89" t="s">
        <v>538</v>
      </c>
      <c r="F968" s="89"/>
      <c r="G968" s="15" t="s">
        <v>506</v>
      </c>
      <c r="H968" s="14" t="s">
        <v>505</v>
      </c>
      <c r="I968" s="14" t="s">
        <v>504</v>
      </c>
      <c r="J968" s="14" t="s">
        <v>8</v>
      </c>
    </row>
    <row r="969" spans="1:10" ht="48" customHeight="1" x14ac:dyDescent="0.2">
      <c r="A969" s="9" t="s">
        <v>537</v>
      </c>
      <c r="B969" s="7" t="s">
        <v>244</v>
      </c>
      <c r="C969" s="9" t="s">
        <v>52</v>
      </c>
      <c r="D969" s="9" t="s">
        <v>243</v>
      </c>
      <c r="E969" s="94" t="s">
        <v>1015</v>
      </c>
      <c r="F969" s="94"/>
      <c r="G969" s="8" t="s">
        <v>101</v>
      </c>
      <c r="H969" s="32">
        <v>1</v>
      </c>
      <c r="I969" s="6"/>
      <c r="J969" s="6"/>
    </row>
    <row r="970" spans="1:10" ht="24" customHeight="1" x14ac:dyDescent="0.2">
      <c r="A970" s="30" t="s">
        <v>533</v>
      </c>
      <c r="B970" s="31" t="s">
        <v>810</v>
      </c>
      <c r="C970" s="30" t="s">
        <v>52</v>
      </c>
      <c r="D970" s="30" t="s">
        <v>809</v>
      </c>
      <c r="E970" s="95" t="s">
        <v>543</v>
      </c>
      <c r="F970" s="95"/>
      <c r="G970" s="29" t="s">
        <v>510</v>
      </c>
      <c r="H970" s="28">
        <v>0.41649999999999998</v>
      </c>
      <c r="I970" s="27"/>
      <c r="J970" s="27"/>
    </row>
    <row r="971" spans="1:10" ht="24" customHeight="1" x14ac:dyDescent="0.2">
      <c r="A971" s="30" t="s">
        <v>533</v>
      </c>
      <c r="B971" s="31" t="s">
        <v>871</v>
      </c>
      <c r="C971" s="30" t="s">
        <v>52</v>
      </c>
      <c r="D971" s="30" t="s">
        <v>870</v>
      </c>
      <c r="E971" s="95" t="s">
        <v>543</v>
      </c>
      <c r="F971" s="95"/>
      <c r="G971" s="29" t="s">
        <v>510</v>
      </c>
      <c r="H971" s="28">
        <v>0.17349999999999999</v>
      </c>
      <c r="I971" s="27"/>
      <c r="J971" s="27"/>
    </row>
    <row r="972" spans="1:10" ht="24" customHeight="1" x14ac:dyDescent="0.2">
      <c r="A972" s="25" t="s">
        <v>514</v>
      </c>
      <c r="B972" s="26" t="s">
        <v>1014</v>
      </c>
      <c r="C972" s="25" t="s">
        <v>52</v>
      </c>
      <c r="D972" s="25" t="s">
        <v>1013</v>
      </c>
      <c r="E972" s="96" t="s">
        <v>515</v>
      </c>
      <c r="F972" s="96"/>
      <c r="G972" s="24" t="s">
        <v>101</v>
      </c>
      <c r="H972" s="23">
        <v>1</v>
      </c>
      <c r="I972" s="22"/>
      <c r="J972" s="22"/>
    </row>
    <row r="973" spans="1:10" ht="48" customHeight="1" x14ac:dyDescent="0.2">
      <c r="A973" s="25" t="s">
        <v>514</v>
      </c>
      <c r="B973" s="26" t="s">
        <v>1012</v>
      </c>
      <c r="C973" s="25" t="s">
        <v>52</v>
      </c>
      <c r="D973" s="25" t="s">
        <v>1011</v>
      </c>
      <c r="E973" s="96" t="s">
        <v>515</v>
      </c>
      <c r="F973" s="96"/>
      <c r="G973" s="24" t="s">
        <v>101</v>
      </c>
      <c r="H973" s="23">
        <v>1</v>
      </c>
      <c r="I973" s="22"/>
      <c r="J973" s="22"/>
    </row>
    <row r="974" spans="1:10" ht="24" customHeight="1" x14ac:dyDescent="0.2">
      <c r="A974" s="25" t="s">
        <v>514</v>
      </c>
      <c r="B974" s="26" t="s">
        <v>1010</v>
      </c>
      <c r="C974" s="25" t="s">
        <v>52</v>
      </c>
      <c r="D974" s="25" t="s">
        <v>1009</v>
      </c>
      <c r="E974" s="96" t="s">
        <v>515</v>
      </c>
      <c r="F974" s="96"/>
      <c r="G974" s="24" t="s">
        <v>101</v>
      </c>
      <c r="H974" s="23">
        <v>1</v>
      </c>
      <c r="I974" s="22"/>
      <c r="J974" s="22"/>
    </row>
    <row r="975" spans="1:10" x14ac:dyDescent="0.2">
      <c r="A975" s="21"/>
      <c r="B975" s="21"/>
      <c r="C975" s="21"/>
      <c r="D975" s="21"/>
      <c r="E975" s="21"/>
      <c r="F975" s="20"/>
      <c r="G975" s="21"/>
      <c r="H975" s="20"/>
      <c r="I975" s="21"/>
      <c r="J975" s="20"/>
    </row>
    <row r="976" spans="1:10" ht="15" thickBot="1" x14ac:dyDescent="0.25">
      <c r="A976" s="21"/>
      <c r="B976" s="21"/>
      <c r="C976" s="21"/>
      <c r="D976" s="21"/>
      <c r="E976" s="21"/>
      <c r="F976" s="20"/>
      <c r="G976" s="21"/>
      <c r="H976" s="93"/>
      <c r="I976" s="93"/>
      <c r="J976" s="20"/>
    </row>
    <row r="977" spans="1:10" ht="0.95" customHeight="1" thickTop="1" x14ac:dyDescent="0.2">
      <c r="A977" s="19"/>
      <c r="B977" s="19"/>
      <c r="C977" s="19"/>
      <c r="D977" s="19"/>
      <c r="E977" s="19"/>
      <c r="F977" s="19"/>
      <c r="G977" s="19"/>
      <c r="H977" s="19"/>
      <c r="I977" s="19"/>
      <c r="J977" s="19"/>
    </row>
    <row r="978" spans="1:10" ht="18" customHeight="1" x14ac:dyDescent="0.2">
      <c r="A978" s="16" t="s">
        <v>242</v>
      </c>
      <c r="B978" s="14" t="s">
        <v>508</v>
      </c>
      <c r="C978" s="16" t="s">
        <v>507</v>
      </c>
      <c r="D978" s="16" t="s">
        <v>7</v>
      </c>
      <c r="E978" s="89" t="s">
        <v>538</v>
      </c>
      <c r="F978" s="89"/>
      <c r="G978" s="15" t="s">
        <v>506</v>
      </c>
      <c r="H978" s="14" t="s">
        <v>505</v>
      </c>
      <c r="I978" s="14" t="s">
        <v>504</v>
      </c>
      <c r="J978" s="14" t="s">
        <v>8</v>
      </c>
    </row>
    <row r="979" spans="1:10" ht="24" customHeight="1" x14ac:dyDescent="0.2">
      <c r="A979" s="9" t="s">
        <v>537</v>
      </c>
      <c r="B979" s="7" t="s">
        <v>241</v>
      </c>
      <c r="C979" s="9" t="s">
        <v>17</v>
      </c>
      <c r="D979" s="9" t="s">
        <v>240</v>
      </c>
      <c r="E979" s="94" t="s">
        <v>570</v>
      </c>
      <c r="F979" s="94"/>
      <c r="G979" s="8" t="s">
        <v>22</v>
      </c>
      <c r="H979" s="32">
        <v>1</v>
      </c>
      <c r="I979" s="6"/>
      <c r="J979" s="6"/>
    </row>
    <row r="980" spans="1:10" ht="24" customHeight="1" x14ac:dyDescent="0.2">
      <c r="A980" s="30" t="s">
        <v>533</v>
      </c>
      <c r="B980" s="31" t="s">
        <v>827</v>
      </c>
      <c r="C980" s="30" t="s">
        <v>17</v>
      </c>
      <c r="D980" s="30" t="s">
        <v>826</v>
      </c>
      <c r="E980" s="95" t="s">
        <v>598</v>
      </c>
      <c r="F980" s="95"/>
      <c r="G980" s="29" t="s">
        <v>31</v>
      </c>
      <c r="H980" s="28">
        <v>0.2</v>
      </c>
      <c r="I980" s="27"/>
      <c r="J980" s="27"/>
    </row>
    <row r="981" spans="1:10" ht="24" customHeight="1" x14ac:dyDescent="0.2">
      <c r="A981" s="30" t="s">
        <v>533</v>
      </c>
      <c r="B981" s="31" t="s">
        <v>39</v>
      </c>
      <c r="C981" s="30" t="s">
        <v>17</v>
      </c>
      <c r="D981" s="30" t="s">
        <v>38</v>
      </c>
      <c r="E981" s="95" t="s">
        <v>597</v>
      </c>
      <c r="F981" s="95"/>
      <c r="G981" s="29" t="s">
        <v>31</v>
      </c>
      <c r="H981" s="28">
        <v>0.6</v>
      </c>
      <c r="I981" s="27"/>
      <c r="J981" s="27"/>
    </row>
    <row r="982" spans="1:10" ht="24" customHeight="1" x14ac:dyDescent="0.2">
      <c r="A982" s="30" t="s">
        <v>533</v>
      </c>
      <c r="B982" s="31" t="s">
        <v>532</v>
      </c>
      <c r="C982" s="30" t="s">
        <v>17</v>
      </c>
      <c r="D982" s="30" t="s">
        <v>531</v>
      </c>
      <c r="E982" s="95" t="s">
        <v>530</v>
      </c>
      <c r="F982" s="95"/>
      <c r="G982" s="29" t="s">
        <v>529</v>
      </c>
      <c r="H982" s="28">
        <v>6</v>
      </c>
      <c r="I982" s="27"/>
      <c r="J982" s="27"/>
    </row>
    <row r="983" spans="1:10" ht="24" customHeight="1" x14ac:dyDescent="0.2">
      <c r="A983" s="25" t="s">
        <v>514</v>
      </c>
      <c r="B983" s="26" t="s">
        <v>892</v>
      </c>
      <c r="C983" s="25" t="s">
        <v>17</v>
      </c>
      <c r="D983" s="25" t="s">
        <v>891</v>
      </c>
      <c r="E983" s="96" t="s">
        <v>540</v>
      </c>
      <c r="F983" s="96"/>
      <c r="G983" s="24" t="s">
        <v>529</v>
      </c>
      <c r="H983" s="23">
        <v>1</v>
      </c>
      <c r="I983" s="22"/>
      <c r="J983" s="22"/>
    </row>
    <row r="984" spans="1:10" ht="36" customHeight="1" x14ac:dyDescent="0.2">
      <c r="A984" s="25" t="s">
        <v>514</v>
      </c>
      <c r="B984" s="26" t="s">
        <v>1008</v>
      </c>
      <c r="C984" s="25" t="s">
        <v>17</v>
      </c>
      <c r="D984" s="25" t="s">
        <v>1007</v>
      </c>
      <c r="E984" s="96" t="s">
        <v>515</v>
      </c>
      <c r="F984" s="96"/>
      <c r="G984" s="24" t="s">
        <v>22</v>
      </c>
      <c r="H984" s="23">
        <v>1</v>
      </c>
      <c r="I984" s="22"/>
      <c r="J984" s="22"/>
    </row>
    <row r="985" spans="1:10" ht="24" customHeight="1" x14ac:dyDescent="0.2">
      <c r="A985" s="25" t="s">
        <v>514</v>
      </c>
      <c r="B985" s="26" t="s">
        <v>513</v>
      </c>
      <c r="C985" s="25" t="s">
        <v>52</v>
      </c>
      <c r="D985" s="25" t="s">
        <v>512</v>
      </c>
      <c r="E985" s="96" t="s">
        <v>511</v>
      </c>
      <c r="F985" s="96"/>
      <c r="G985" s="24" t="s">
        <v>510</v>
      </c>
      <c r="H985" s="23">
        <v>6</v>
      </c>
      <c r="I985" s="22"/>
      <c r="J985" s="22"/>
    </row>
    <row r="986" spans="1:10" x14ac:dyDescent="0.2">
      <c r="A986" s="21"/>
      <c r="B986" s="21"/>
      <c r="C986" s="21"/>
      <c r="D986" s="21"/>
      <c r="E986" s="21"/>
      <c r="F986" s="20"/>
      <c r="G986" s="21"/>
      <c r="H986" s="20"/>
      <c r="I986" s="21"/>
      <c r="J986" s="20"/>
    </row>
    <row r="987" spans="1:10" ht="15" thickBot="1" x14ac:dyDescent="0.25">
      <c r="A987" s="21"/>
      <c r="B987" s="21"/>
      <c r="C987" s="21"/>
      <c r="D987" s="21"/>
      <c r="E987" s="21"/>
      <c r="F987" s="20"/>
      <c r="G987" s="21"/>
      <c r="H987" s="93"/>
      <c r="I987" s="93"/>
      <c r="J987" s="20"/>
    </row>
    <row r="988" spans="1:10" ht="0.95" customHeight="1" thickTop="1" x14ac:dyDescent="0.2">
      <c r="A988" s="19"/>
      <c r="B988" s="19"/>
      <c r="C988" s="19"/>
      <c r="D988" s="19"/>
      <c r="E988" s="19"/>
      <c r="F988" s="19"/>
      <c r="G988" s="19"/>
      <c r="H988" s="19"/>
      <c r="I988" s="19"/>
      <c r="J988" s="19"/>
    </row>
    <row r="989" spans="1:10" ht="18" customHeight="1" x14ac:dyDescent="0.2">
      <c r="A989" s="16" t="s">
        <v>234</v>
      </c>
      <c r="B989" s="14" t="s">
        <v>508</v>
      </c>
      <c r="C989" s="16" t="s">
        <v>507</v>
      </c>
      <c r="D989" s="16" t="s">
        <v>7</v>
      </c>
      <c r="E989" s="89" t="s">
        <v>538</v>
      </c>
      <c r="F989" s="89"/>
      <c r="G989" s="15" t="s">
        <v>506</v>
      </c>
      <c r="H989" s="14" t="s">
        <v>505</v>
      </c>
      <c r="I989" s="14" t="s">
        <v>504</v>
      </c>
      <c r="J989" s="14" t="s">
        <v>8</v>
      </c>
    </row>
    <row r="990" spans="1:10" ht="24" customHeight="1" x14ac:dyDescent="0.2">
      <c r="A990" s="9" t="s">
        <v>537</v>
      </c>
      <c r="B990" s="7" t="s">
        <v>36</v>
      </c>
      <c r="C990" s="9" t="s">
        <v>17</v>
      </c>
      <c r="D990" s="9" t="s">
        <v>35</v>
      </c>
      <c r="E990" s="94" t="s">
        <v>622</v>
      </c>
      <c r="F990" s="94"/>
      <c r="G990" s="8" t="s">
        <v>31</v>
      </c>
      <c r="H990" s="32">
        <v>1</v>
      </c>
      <c r="I990" s="6"/>
      <c r="J990" s="6"/>
    </row>
    <row r="991" spans="1:10" ht="24" customHeight="1" x14ac:dyDescent="0.2">
      <c r="A991" s="30" t="s">
        <v>533</v>
      </c>
      <c r="B991" s="31" t="s">
        <v>532</v>
      </c>
      <c r="C991" s="30" t="s">
        <v>17</v>
      </c>
      <c r="D991" s="30" t="s">
        <v>531</v>
      </c>
      <c r="E991" s="95" t="s">
        <v>530</v>
      </c>
      <c r="F991" s="95"/>
      <c r="G991" s="29" t="s">
        <v>529</v>
      </c>
      <c r="H991" s="28">
        <v>2</v>
      </c>
      <c r="I991" s="27"/>
      <c r="J991" s="27"/>
    </row>
    <row r="992" spans="1:10" ht="24" customHeight="1" x14ac:dyDescent="0.2">
      <c r="A992" s="25" t="s">
        <v>514</v>
      </c>
      <c r="B992" s="26" t="s">
        <v>513</v>
      </c>
      <c r="C992" s="25" t="s">
        <v>52</v>
      </c>
      <c r="D992" s="25" t="s">
        <v>512</v>
      </c>
      <c r="E992" s="96" t="s">
        <v>511</v>
      </c>
      <c r="F992" s="96"/>
      <c r="G992" s="24" t="s">
        <v>510</v>
      </c>
      <c r="H992" s="23">
        <v>2</v>
      </c>
      <c r="I992" s="22"/>
      <c r="J992" s="22"/>
    </row>
    <row r="993" spans="1:10" x14ac:dyDescent="0.2">
      <c r="A993" s="21"/>
      <c r="B993" s="21"/>
      <c r="C993" s="21"/>
      <c r="D993" s="21"/>
      <c r="E993" s="21"/>
      <c r="F993" s="20"/>
      <c r="G993" s="21"/>
      <c r="H993" s="20"/>
      <c r="I993" s="21"/>
      <c r="J993" s="20"/>
    </row>
    <row r="994" spans="1:10" ht="15" thickBot="1" x14ac:dyDescent="0.25">
      <c r="A994" s="21"/>
      <c r="B994" s="21"/>
      <c r="C994" s="21"/>
      <c r="D994" s="21"/>
      <c r="E994" s="21"/>
      <c r="F994" s="20"/>
      <c r="G994" s="21"/>
      <c r="H994" s="93"/>
      <c r="I994" s="93"/>
      <c r="J994" s="20"/>
    </row>
    <row r="995" spans="1:10" ht="0.95" customHeight="1" thickTop="1" x14ac:dyDescent="0.2">
      <c r="A995" s="19"/>
      <c r="B995" s="19"/>
      <c r="C995" s="19"/>
      <c r="D995" s="19"/>
      <c r="E995" s="19"/>
      <c r="F995" s="19"/>
      <c r="G995" s="19"/>
      <c r="H995" s="19"/>
      <c r="I995" s="19"/>
      <c r="J995" s="19"/>
    </row>
    <row r="996" spans="1:10" ht="18" customHeight="1" x14ac:dyDescent="0.2">
      <c r="A996" s="16" t="s">
        <v>233</v>
      </c>
      <c r="B996" s="14" t="s">
        <v>508</v>
      </c>
      <c r="C996" s="16" t="s">
        <v>507</v>
      </c>
      <c r="D996" s="16" t="s">
        <v>7</v>
      </c>
      <c r="E996" s="89" t="s">
        <v>538</v>
      </c>
      <c r="F996" s="89"/>
      <c r="G996" s="15" t="s">
        <v>506</v>
      </c>
      <c r="H996" s="14" t="s">
        <v>505</v>
      </c>
      <c r="I996" s="14" t="s">
        <v>504</v>
      </c>
      <c r="J996" s="14" t="s">
        <v>8</v>
      </c>
    </row>
    <row r="997" spans="1:10" ht="36" customHeight="1" x14ac:dyDescent="0.2">
      <c r="A997" s="9" t="s">
        <v>537</v>
      </c>
      <c r="B997" s="7" t="s">
        <v>232</v>
      </c>
      <c r="C997" s="9" t="s">
        <v>17</v>
      </c>
      <c r="D997" s="9" t="s">
        <v>231</v>
      </c>
      <c r="E997" s="94" t="s">
        <v>570</v>
      </c>
      <c r="F997" s="94"/>
      <c r="G997" s="8" t="s">
        <v>31</v>
      </c>
      <c r="H997" s="32">
        <v>1</v>
      </c>
      <c r="I997" s="6"/>
      <c r="J997" s="6"/>
    </row>
    <row r="998" spans="1:10" ht="36" customHeight="1" x14ac:dyDescent="0.2">
      <c r="A998" s="30" t="s">
        <v>533</v>
      </c>
      <c r="B998" s="31" t="s">
        <v>785</v>
      </c>
      <c r="C998" s="30" t="s">
        <v>17</v>
      </c>
      <c r="D998" s="30" t="s">
        <v>784</v>
      </c>
      <c r="E998" s="95" t="s">
        <v>779</v>
      </c>
      <c r="F998" s="95"/>
      <c r="G998" s="29" t="s">
        <v>15</v>
      </c>
      <c r="H998" s="28">
        <v>10</v>
      </c>
      <c r="I998" s="27"/>
      <c r="J998" s="27"/>
    </row>
    <row r="999" spans="1:10" ht="36" customHeight="1" x14ac:dyDescent="0.2">
      <c r="A999" s="30" t="s">
        <v>533</v>
      </c>
      <c r="B999" s="31" t="s">
        <v>757</v>
      </c>
      <c r="C999" s="30" t="s">
        <v>17</v>
      </c>
      <c r="D999" s="30" t="s">
        <v>756</v>
      </c>
      <c r="E999" s="95" t="s">
        <v>755</v>
      </c>
      <c r="F999" s="95"/>
      <c r="G999" s="29" t="s">
        <v>564</v>
      </c>
      <c r="H999" s="28">
        <v>80</v>
      </c>
      <c r="I999" s="27"/>
      <c r="J999" s="27"/>
    </row>
    <row r="1000" spans="1:10" ht="24" customHeight="1" x14ac:dyDescent="0.2">
      <c r="A1000" s="30" t="s">
        <v>533</v>
      </c>
      <c r="B1000" s="31" t="s">
        <v>815</v>
      </c>
      <c r="C1000" s="30" t="s">
        <v>17</v>
      </c>
      <c r="D1000" s="30" t="s">
        <v>814</v>
      </c>
      <c r="E1000" s="95" t="s">
        <v>570</v>
      </c>
      <c r="F1000" s="95"/>
      <c r="G1000" s="29" t="s">
        <v>31</v>
      </c>
      <c r="H1000" s="28">
        <v>1</v>
      </c>
      <c r="I1000" s="27"/>
      <c r="J1000" s="27"/>
    </row>
    <row r="1001" spans="1:10" x14ac:dyDescent="0.2">
      <c r="A1001" s="21"/>
      <c r="B1001" s="21"/>
      <c r="C1001" s="21"/>
      <c r="D1001" s="21"/>
      <c r="E1001" s="21"/>
      <c r="F1001" s="20"/>
      <c r="G1001" s="21"/>
      <c r="H1001" s="20"/>
      <c r="I1001" s="21"/>
      <c r="J1001" s="20"/>
    </row>
    <row r="1002" spans="1:10" ht="15" thickBot="1" x14ac:dyDescent="0.25">
      <c r="A1002" s="21"/>
      <c r="B1002" s="21"/>
      <c r="C1002" s="21"/>
      <c r="D1002" s="21"/>
      <c r="E1002" s="21"/>
      <c r="F1002" s="20"/>
      <c r="G1002" s="21"/>
      <c r="H1002" s="93"/>
      <c r="I1002" s="93"/>
      <c r="J1002" s="20"/>
    </row>
    <row r="1003" spans="1:10" ht="0.95" customHeight="1" thickTop="1" x14ac:dyDescent="0.2">
      <c r="A1003" s="19"/>
      <c r="B1003" s="19"/>
      <c r="C1003" s="19"/>
      <c r="D1003" s="19"/>
      <c r="E1003" s="19"/>
      <c r="F1003" s="19"/>
      <c r="G1003" s="19"/>
      <c r="H1003" s="19"/>
      <c r="I1003" s="19"/>
      <c r="J1003" s="19"/>
    </row>
    <row r="1004" spans="1:10" ht="18" customHeight="1" x14ac:dyDescent="0.2">
      <c r="A1004" s="16" t="s">
        <v>217</v>
      </c>
      <c r="B1004" s="14" t="s">
        <v>508</v>
      </c>
      <c r="C1004" s="16" t="s">
        <v>507</v>
      </c>
      <c r="D1004" s="16" t="s">
        <v>7</v>
      </c>
      <c r="E1004" s="89" t="s">
        <v>538</v>
      </c>
      <c r="F1004" s="89"/>
      <c r="G1004" s="15" t="s">
        <v>506</v>
      </c>
      <c r="H1004" s="14" t="s">
        <v>505</v>
      </c>
      <c r="I1004" s="14" t="s">
        <v>504</v>
      </c>
      <c r="J1004" s="14" t="s">
        <v>8</v>
      </c>
    </row>
    <row r="1005" spans="1:10" ht="24" customHeight="1" x14ac:dyDescent="0.2">
      <c r="A1005" s="9" t="s">
        <v>537</v>
      </c>
      <c r="B1005" s="7" t="s">
        <v>216</v>
      </c>
      <c r="C1005" s="9" t="s">
        <v>17</v>
      </c>
      <c r="D1005" s="9" t="s">
        <v>215</v>
      </c>
      <c r="E1005" s="94" t="s">
        <v>570</v>
      </c>
      <c r="F1005" s="94"/>
      <c r="G1005" s="8" t="s">
        <v>15</v>
      </c>
      <c r="H1005" s="32">
        <v>1</v>
      </c>
      <c r="I1005" s="6"/>
      <c r="J1005" s="6"/>
    </row>
    <row r="1006" spans="1:10" ht="36" customHeight="1" x14ac:dyDescent="0.2">
      <c r="A1006" s="30" t="s">
        <v>533</v>
      </c>
      <c r="B1006" s="31" t="s">
        <v>609</v>
      </c>
      <c r="C1006" s="30" t="s">
        <v>17</v>
      </c>
      <c r="D1006" s="30" t="s">
        <v>608</v>
      </c>
      <c r="E1006" s="95" t="s">
        <v>607</v>
      </c>
      <c r="F1006" s="95"/>
      <c r="G1006" s="29" t="s">
        <v>31</v>
      </c>
      <c r="H1006" s="28">
        <v>5.0000000000000001E-3</v>
      </c>
      <c r="I1006" s="27"/>
      <c r="J1006" s="27"/>
    </row>
    <row r="1007" spans="1:10" ht="24" customHeight="1" x14ac:dyDescent="0.2">
      <c r="A1007" s="30" t="s">
        <v>533</v>
      </c>
      <c r="B1007" s="31" t="s">
        <v>532</v>
      </c>
      <c r="C1007" s="30" t="s">
        <v>17</v>
      </c>
      <c r="D1007" s="30" t="s">
        <v>531</v>
      </c>
      <c r="E1007" s="95" t="s">
        <v>530</v>
      </c>
      <c r="F1007" s="95"/>
      <c r="G1007" s="29" t="s">
        <v>529</v>
      </c>
      <c r="H1007" s="28">
        <v>0.25</v>
      </c>
      <c r="I1007" s="27"/>
      <c r="J1007" s="27"/>
    </row>
    <row r="1008" spans="1:10" ht="24" customHeight="1" x14ac:dyDescent="0.2">
      <c r="A1008" s="30" t="s">
        <v>533</v>
      </c>
      <c r="B1008" s="31" t="s">
        <v>606</v>
      </c>
      <c r="C1008" s="30" t="s">
        <v>17</v>
      </c>
      <c r="D1008" s="30" t="s">
        <v>605</v>
      </c>
      <c r="E1008" s="95" t="s">
        <v>530</v>
      </c>
      <c r="F1008" s="95"/>
      <c r="G1008" s="29" t="s">
        <v>529</v>
      </c>
      <c r="H1008" s="28">
        <v>0.25</v>
      </c>
      <c r="I1008" s="27"/>
      <c r="J1008" s="27"/>
    </row>
    <row r="1009" spans="1:10" ht="24" customHeight="1" x14ac:dyDescent="0.2">
      <c r="A1009" s="25" t="s">
        <v>514</v>
      </c>
      <c r="B1009" s="26" t="s">
        <v>604</v>
      </c>
      <c r="C1009" s="25" t="s">
        <v>52</v>
      </c>
      <c r="D1009" s="25" t="s">
        <v>603</v>
      </c>
      <c r="E1009" s="96" t="s">
        <v>511</v>
      </c>
      <c r="F1009" s="96"/>
      <c r="G1009" s="24" t="s">
        <v>510</v>
      </c>
      <c r="H1009" s="23">
        <v>0.25</v>
      </c>
      <c r="I1009" s="22"/>
      <c r="J1009" s="22"/>
    </row>
    <row r="1010" spans="1:10" ht="24" customHeight="1" x14ac:dyDescent="0.2">
      <c r="A1010" s="25" t="s">
        <v>514</v>
      </c>
      <c r="B1010" s="26" t="s">
        <v>513</v>
      </c>
      <c r="C1010" s="25" t="s">
        <v>52</v>
      </c>
      <c r="D1010" s="25" t="s">
        <v>512</v>
      </c>
      <c r="E1010" s="96" t="s">
        <v>511</v>
      </c>
      <c r="F1010" s="96"/>
      <c r="G1010" s="24" t="s">
        <v>510</v>
      </c>
      <c r="H1010" s="23">
        <v>0.25</v>
      </c>
      <c r="I1010" s="22"/>
      <c r="J1010" s="22"/>
    </row>
    <row r="1011" spans="1:10" x14ac:dyDescent="0.2">
      <c r="A1011" s="21"/>
      <c r="B1011" s="21"/>
      <c r="C1011" s="21"/>
      <c r="D1011" s="21"/>
      <c r="E1011" s="21"/>
      <c r="F1011" s="20"/>
      <c r="G1011" s="21"/>
      <c r="H1011" s="20"/>
      <c r="I1011" s="21"/>
      <c r="J1011" s="20"/>
    </row>
    <row r="1012" spans="1:10" ht="15" thickBot="1" x14ac:dyDescent="0.25">
      <c r="A1012" s="21"/>
      <c r="B1012" s="21"/>
      <c r="C1012" s="21"/>
      <c r="D1012" s="21"/>
      <c r="E1012" s="21"/>
      <c r="F1012" s="20"/>
      <c r="G1012" s="21"/>
      <c r="H1012" s="93"/>
      <c r="I1012" s="93"/>
      <c r="J1012" s="20"/>
    </row>
    <row r="1013" spans="1:10" ht="0.95" customHeight="1" thickTop="1" x14ac:dyDescent="0.2">
      <c r="A1013" s="19"/>
      <c r="B1013" s="19"/>
      <c r="C1013" s="19"/>
      <c r="D1013" s="19"/>
      <c r="E1013" s="19"/>
      <c r="F1013" s="19"/>
      <c r="G1013" s="19"/>
      <c r="H1013" s="19"/>
      <c r="I1013" s="19"/>
      <c r="J1013" s="19"/>
    </row>
    <row r="1014" spans="1:10" ht="18" customHeight="1" x14ac:dyDescent="0.2">
      <c r="A1014" s="16" t="s">
        <v>214</v>
      </c>
      <c r="B1014" s="14" t="s">
        <v>508</v>
      </c>
      <c r="C1014" s="16" t="s">
        <v>507</v>
      </c>
      <c r="D1014" s="16" t="s">
        <v>7</v>
      </c>
      <c r="E1014" s="89" t="s">
        <v>538</v>
      </c>
      <c r="F1014" s="89"/>
      <c r="G1014" s="15" t="s">
        <v>506</v>
      </c>
      <c r="H1014" s="14" t="s">
        <v>505</v>
      </c>
      <c r="I1014" s="14" t="s">
        <v>504</v>
      </c>
      <c r="J1014" s="14" t="s">
        <v>8</v>
      </c>
    </row>
    <row r="1015" spans="1:10" ht="36" customHeight="1" x14ac:dyDescent="0.2">
      <c r="A1015" s="9" t="s">
        <v>537</v>
      </c>
      <c r="B1015" s="7" t="s">
        <v>213</v>
      </c>
      <c r="C1015" s="9" t="s">
        <v>17</v>
      </c>
      <c r="D1015" s="9" t="s">
        <v>212</v>
      </c>
      <c r="E1015" s="94" t="s">
        <v>570</v>
      </c>
      <c r="F1015" s="94"/>
      <c r="G1015" s="8" t="s">
        <v>15</v>
      </c>
      <c r="H1015" s="32">
        <v>1</v>
      </c>
      <c r="I1015" s="6"/>
      <c r="J1015" s="6"/>
    </row>
    <row r="1016" spans="1:10" ht="48" customHeight="1" x14ac:dyDescent="0.2">
      <c r="A1016" s="30" t="s">
        <v>533</v>
      </c>
      <c r="B1016" s="31" t="s">
        <v>867</v>
      </c>
      <c r="C1016" s="30" t="s">
        <v>17</v>
      </c>
      <c r="D1016" s="30" t="s">
        <v>866</v>
      </c>
      <c r="E1016" s="95" t="s">
        <v>570</v>
      </c>
      <c r="F1016" s="95"/>
      <c r="G1016" s="29" t="s">
        <v>31</v>
      </c>
      <c r="H1016" s="28">
        <v>1.4999999999999999E-2</v>
      </c>
      <c r="I1016" s="27"/>
      <c r="J1016" s="27"/>
    </row>
    <row r="1017" spans="1:10" ht="24" customHeight="1" x14ac:dyDescent="0.2">
      <c r="A1017" s="30" t="s">
        <v>533</v>
      </c>
      <c r="B1017" s="31" t="s">
        <v>532</v>
      </c>
      <c r="C1017" s="30" t="s">
        <v>17</v>
      </c>
      <c r="D1017" s="30" t="s">
        <v>531</v>
      </c>
      <c r="E1017" s="95" t="s">
        <v>530</v>
      </c>
      <c r="F1017" s="95"/>
      <c r="G1017" s="29" t="s">
        <v>529</v>
      </c>
      <c r="H1017" s="28">
        <v>0.7</v>
      </c>
      <c r="I1017" s="27"/>
      <c r="J1017" s="27"/>
    </row>
    <row r="1018" spans="1:10" ht="24" customHeight="1" x14ac:dyDescent="0.2">
      <c r="A1018" s="30" t="s">
        <v>533</v>
      </c>
      <c r="B1018" s="31" t="s">
        <v>606</v>
      </c>
      <c r="C1018" s="30" t="s">
        <v>17</v>
      </c>
      <c r="D1018" s="30" t="s">
        <v>605</v>
      </c>
      <c r="E1018" s="95" t="s">
        <v>530</v>
      </c>
      <c r="F1018" s="95"/>
      <c r="G1018" s="29" t="s">
        <v>529</v>
      </c>
      <c r="H1018" s="28">
        <v>0.7</v>
      </c>
      <c r="I1018" s="27"/>
      <c r="J1018" s="27"/>
    </row>
    <row r="1019" spans="1:10" ht="24" customHeight="1" x14ac:dyDescent="0.2">
      <c r="A1019" s="25" t="s">
        <v>514</v>
      </c>
      <c r="B1019" s="26" t="s">
        <v>604</v>
      </c>
      <c r="C1019" s="25" t="s">
        <v>52</v>
      </c>
      <c r="D1019" s="25" t="s">
        <v>603</v>
      </c>
      <c r="E1019" s="96" t="s">
        <v>511</v>
      </c>
      <c r="F1019" s="96"/>
      <c r="G1019" s="24" t="s">
        <v>510</v>
      </c>
      <c r="H1019" s="23">
        <v>0.7</v>
      </c>
      <c r="I1019" s="22"/>
      <c r="J1019" s="22"/>
    </row>
    <row r="1020" spans="1:10" ht="24" customHeight="1" x14ac:dyDescent="0.2">
      <c r="A1020" s="25" t="s">
        <v>514</v>
      </c>
      <c r="B1020" s="26" t="s">
        <v>513</v>
      </c>
      <c r="C1020" s="25" t="s">
        <v>52</v>
      </c>
      <c r="D1020" s="25" t="s">
        <v>512</v>
      </c>
      <c r="E1020" s="96" t="s">
        <v>511</v>
      </c>
      <c r="F1020" s="96"/>
      <c r="G1020" s="24" t="s">
        <v>510</v>
      </c>
      <c r="H1020" s="23">
        <v>0.7</v>
      </c>
      <c r="I1020" s="22"/>
      <c r="J1020" s="22"/>
    </row>
    <row r="1021" spans="1:10" x14ac:dyDescent="0.2">
      <c r="A1021" s="21"/>
      <c r="B1021" s="21"/>
      <c r="C1021" s="21"/>
      <c r="D1021" s="21"/>
      <c r="E1021" s="21"/>
      <c r="F1021" s="20"/>
      <c r="G1021" s="21"/>
      <c r="H1021" s="20"/>
      <c r="I1021" s="21"/>
      <c r="J1021" s="20"/>
    </row>
    <row r="1022" spans="1:10" ht="15" thickBot="1" x14ac:dyDescent="0.25">
      <c r="A1022" s="21"/>
      <c r="B1022" s="21"/>
      <c r="C1022" s="21"/>
      <c r="D1022" s="21"/>
      <c r="E1022" s="21"/>
      <c r="F1022" s="20"/>
      <c r="G1022" s="21"/>
      <c r="H1022" s="93"/>
      <c r="I1022" s="93"/>
      <c r="J1022" s="20"/>
    </row>
    <row r="1023" spans="1:10" ht="0.95" customHeight="1" thickTop="1" x14ac:dyDescent="0.2">
      <c r="A1023" s="19"/>
      <c r="B1023" s="19"/>
      <c r="C1023" s="19"/>
      <c r="D1023" s="19"/>
      <c r="E1023" s="19"/>
      <c r="F1023" s="19"/>
      <c r="G1023" s="19"/>
      <c r="H1023" s="19"/>
      <c r="I1023" s="19"/>
      <c r="J1023" s="19"/>
    </row>
    <row r="1024" spans="1:10" ht="18" customHeight="1" x14ac:dyDescent="0.2">
      <c r="A1024" s="16" t="s">
        <v>210</v>
      </c>
      <c r="B1024" s="14" t="s">
        <v>508</v>
      </c>
      <c r="C1024" s="16" t="s">
        <v>507</v>
      </c>
      <c r="D1024" s="16" t="s">
        <v>7</v>
      </c>
      <c r="E1024" s="89" t="s">
        <v>538</v>
      </c>
      <c r="F1024" s="89"/>
      <c r="G1024" s="15" t="s">
        <v>506</v>
      </c>
      <c r="H1024" s="14" t="s">
        <v>505</v>
      </c>
      <c r="I1024" s="14" t="s">
        <v>504</v>
      </c>
      <c r="J1024" s="14" t="s">
        <v>8</v>
      </c>
    </row>
    <row r="1025" spans="1:10" ht="48" customHeight="1" x14ac:dyDescent="0.2">
      <c r="A1025" s="9" t="s">
        <v>537</v>
      </c>
      <c r="B1025" s="7" t="s">
        <v>209</v>
      </c>
      <c r="C1025" s="9" t="s">
        <v>17</v>
      </c>
      <c r="D1025" s="9" t="s">
        <v>208</v>
      </c>
      <c r="E1025" s="94">
        <v>343</v>
      </c>
      <c r="F1025" s="94"/>
      <c r="G1025" s="8" t="s">
        <v>15</v>
      </c>
      <c r="H1025" s="32">
        <v>1</v>
      </c>
      <c r="I1025" s="6"/>
      <c r="J1025" s="6"/>
    </row>
    <row r="1026" spans="1:10" ht="24" customHeight="1" x14ac:dyDescent="0.2">
      <c r="A1026" s="30" t="s">
        <v>533</v>
      </c>
      <c r="B1026" s="31" t="s">
        <v>532</v>
      </c>
      <c r="C1026" s="30" t="s">
        <v>17</v>
      </c>
      <c r="D1026" s="30" t="s">
        <v>531</v>
      </c>
      <c r="E1026" s="95" t="s">
        <v>530</v>
      </c>
      <c r="F1026" s="95"/>
      <c r="G1026" s="29" t="s">
        <v>529</v>
      </c>
      <c r="H1026" s="28">
        <v>0.7</v>
      </c>
      <c r="I1026" s="27"/>
      <c r="J1026" s="27"/>
    </row>
    <row r="1027" spans="1:10" ht="24" customHeight="1" x14ac:dyDescent="0.2">
      <c r="A1027" s="30" t="s">
        <v>533</v>
      </c>
      <c r="B1027" s="31" t="s">
        <v>606</v>
      </c>
      <c r="C1027" s="30" t="s">
        <v>17</v>
      </c>
      <c r="D1027" s="30" t="s">
        <v>605</v>
      </c>
      <c r="E1027" s="95" t="s">
        <v>530</v>
      </c>
      <c r="F1027" s="95"/>
      <c r="G1027" s="29" t="s">
        <v>529</v>
      </c>
      <c r="H1027" s="28">
        <v>0.7</v>
      </c>
      <c r="I1027" s="27"/>
      <c r="J1027" s="27"/>
    </row>
    <row r="1028" spans="1:10" ht="24" customHeight="1" x14ac:dyDescent="0.2">
      <c r="A1028" s="30" t="s">
        <v>533</v>
      </c>
      <c r="B1028" s="31" t="s">
        <v>877</v>
      </c>
      <c r="C1028" s="30" t="s">
        <v>52</v>
      </c>
      <c r="D1028" s="30" t="s">
        <v>876</v>
      </c>
      <c r="E1028" s="95" t="s">
        <v>543</v>
      </c>
      <c r="F1028" s="95"/>
      <c r="G1028" s="29" t="s">
        <v>31</v>
      </c>
      <c r="H1028" s="28">
        <v>3.3E-3</v>
      </c>
      <c r="I1028" s="27"/>
      <c r="J1028" s="27"/>
    </row>
    <row r="1029" spans="1:10" ht="24" customHeight="1" x14ac:dyDescent="0.2">
      <c r="A1029" s="25" t="s">
        <v>514</v>
      </c>
      <c r="B1029" s="26" t="s">
        <v>1006</v>
      </c>
      <c r="C1029" s="25" t="s">
        <v>17</v>
      </c>
      <c r="D1029" s="25" t="s">
        <v>1005</v>
      </c>
      <c r="E1029" s="96" t="s">
        <v>515</v>
      </c>
      <c r="F1029" s="96"/>
      <c r="G1029" s="24" t="s">
        <v>15</v>
      </c>
      <c r="H1029" s="23">
        <v>1</v>
      </c>
      <c r="I1029" s="22"/>
      <c r="J1029" s="22"/>
    </row>
    <row r="1030" spans="1:10" ht="24" customHeight="1" x14ac:dyDescent="0.2">
      <c r="A1030" s="25" t="s">
        <v>514</v>
      </c>
      <c r="B1030" s="26" t="s">
        <v>1004</v>
      </c>
      <c r="C1030" s="25" t="s">
        <v>52</v>
      </c>
      <c r="D1030" s="25" t="s">
        <v>1003</v>
      </c>
      <c r="E1030" s="96" t="s">
        <v>515</v>
      </c>
      <c r="F1030" s="96"/>
      <c r="G1030" s="24" t="s">
        <v>649</v>
      </c>
      <c r="H1030" s="23">
        <v>0.7</v>
      </c>
      <c r="I1030" s="22"/>
      <c r="J1030" s="22"/>
    </row>
    <row r="1031" spans="1:10" ht="24" customHeight="1" x14ac:dyDescent="0.2">
      <c r="A1031" s="25" t="s">
        <v>514</v>
      </c>
      <c r="B1031" s="26" t="s">
        <v>604</v>
      </c>
      <c r="C1031" s="25" t="s">
        <v>52</v>
      </c>
      <c r="D1031" s="25" t="s">
        <v>603</v>
      </c>
      <c r="E1031" s="96" t="s">
        <v>511</v>
      </c>
      <c r="F1031" s="96"/>
      <c r="G1031" s="24" t="s">
        <v>510</v>
      </c>
      <c r="H1031" s="23">
        <v>0.7</v>
      </c>
      <c r="I1031" s="22"/>
      <c r="J1031" s="22"/>
    </row>
    <row r="1032" spans="1:10" ht="24" customHeight="1" x14ac:dyDescent="0.2">
      <c r="A1032" s="25" t="s">
        <v>514</v>
      </c>
      <c r="B1032" s="26" t="s">
        <v>513</v>
      </c>
      <c r="C1032" s="25" t="s">
        <v>52</v>
      </c>
      <c r="D1032" s="25" t="s">
        <v>512</v>
      </c>
      <c r="E1032" s="96" t="s">
        <v>511</v>
      </c>
      <c r="F1032" s="96"/>
      <c r="G1032" s="24" t="s">
        <v>510</v>
      </c>
      <c r="H1032" s="23">
        <v>0.7</v>
      </c>
      <c r="I1032" s="22"/>
      <c r="J1032" s="22"/>
    </row>
    <row r="1033" spans="1:10" x14ac:dyDescent="0.2">
      <c r="A1033" s="21"/>
      <c r="B1033" s="21"/>
      <c r="C1033" s="21"/>
      <c r="D1033" s="21"/>
      <c r="E1033" s="21"/>
      <c r="F1033" s="20"/>
      <c r="G1033" s="21"/>
      <c r="H1033" s="20"/>
      <c r="I1033" s="21"/>
      <c r="J1033" s="20"/>
    </row>
    <row r="1034" spans="1:10" ht="15" thickBot="1" x14ac:dyDescent="0.25">
      <c r="A1034" s="21"/>
      <c r="B1034" s="21"/>
      <c r="C1034" s="21"/>
      <c r="D1034" s="21"/>
      <c r="E1034" s="21"/>
      <c r="F1034" s="20"/>
      <c r="G1034" s="21"/>
      <c r="H1034" s="93"/>
      <c r="I1034" s="93"/>
      <c r="J1034" s="20"/>
    </row>
    <row r="1035" spans="1:10" ht="0.95" customHeight="1" thickTop="1" x14ac:dyDescent="0.2">
      <c r="A1035" s="19"/>
      <c r="B1035" s="19"/>
      <c r="C1035" s="19"/>
      <c r="D1035" s="19"/>
      <c r="E1035" s="19"/>
      <c r="F1035" s="19"/>
      <c r="G1035" s="19"/>
      <c r="H1035" s="19"/>
      <c r="I1035" s="19"/>
      <c r="J1035" s="19"/>
    </row>
    <row r="1036" spans="1:10" ht="18" customHeight="1" x14ac:dyDescent="0.2">
      <c r="A1036" s="16" t="s">
        <v>186</v>
      </c>
      <c r="B1036" s="14" t="s">
        <v>508</v>
      </c>
      <c r="C1036" s="16" t="s">
        <v>507</v>
      </c>
      <c r="D1036" s="16" t="s">
        <v>7</v>
      </c>
      <c r="E1036" s="89" t="s">
        <v>538</v>
      </c>
      <c r="F1036" s="89"/>
      <c r="G1036" s="15" t="s">
        <v>506</v>
      </c>
      <c r="H1036" s="14" t="s">
        <v>505</v>
      </c>
      <c r="I1036" s="14" t="s">
        <v>504</v>
      </c>
      <c r="J1036" s="14" t="s">
        <v>8</v>
      </c>
    </row>
    <row r="1037" spans="1:10" ht="36" customHeight="1" x14ac:dyDescent="0.2">
      <c r="A1037" s="9" t="s">
        <v>537</v>
      </c>
      <c r="B1037" s="7" t="s">
        <v>185</v>
      </c>
      <c r="C1037" s="9" t="s">
        <v>17</v>
      </c>
      <c r="D1037" s="9" t="s">
        <v>184</v>
      </c>
      <c r="E1037" s="94" t="s">
        <v>708</v>
      </c>
      <c r="F1037" s="94"/>
      <c r="G1037" s="8" t="s">
        <v>15</v>
      </c>
      <c r="H1037" s="32">
        <v>1</v>
      </c>
      <c r="I1037" s="6"/>
      <c r="J1037" s="6"/>
    </row>
    <row r="1038" spans="1:10" ht="24" customHeight="1" x14ac:dyDescent="0.2">
      <c r="A1038" s="30" t="s">
        <v>533</v>
      </c>
      <c r="B1038" s="31" t="s">
        <v>710</v>
      </c>
      <c r="C1038" s="30" t="s">
        <v>17</v>
      </c>
      <c r="D1038" s="30" t="s">
        <v>709</v>
      </c>
      <c r="E1038" s="95" t="s">
        <v>708</v>
      </c>
      <c r="F1038" s="95"/>
      <c r="G1038" s="29" t="s">
        <v>82</v>
      </c>
      <c r="H1038" s="28">
        <v>0.95</v>
      </c>
      <c r="I1038" s="27"/>
      <c r="J1038" s="27"/>
    </row>
    <row r="1039" spans="1:10" x14ac:dyDescent="0.2">
      <c r="A1039" s="21"/>
      <c r="B1039" s="21"/>
      <c r="C1039" s="21"/>
      <c r="D1039" s="21"/>
      <c r="E1039" s="21"/>
      <c r="F1039" s="20"/>
      <c r="G1039" s="21"/>
      <c r="H1039" s="20"/>
      <c r="I1039" s="21"/>
      <c r="J1039" s="20"/>
    </row>
    <row r="1040" spans="1:10" ht="15" thickBot="1" x14ac:dyDescent="0.25">
      <c r="A1040" s="21"/>
      <c r="B1040" s="21"/>
      <c r="C1040" s="21"/>
      <c r="D1040" s="21"/>
      <c r="E1040" s="21"/>
      <c r="F1040" s="20"/>
      <c r="G1040" s="21"/>
      <c r="H1040" s="93"/>
      <c r="I1040" s="93"/>
      <c r="J1040" s="20"/>
    </row>
    <row r="1041" spans="1:10" ht="0.95" customHeight="1" thickTop="1" x14ac:dyDescent="0.2">
      <c r="A1041" s="19"/>
      <c r="B1041" s="19"/>
      <c r="C1041" s="19"/>
      <c r="D1041" s="19"/>
      <c r="E1041" s="19"/>
      <c r="F1041" s="19"/>
      <c r="G1041" s="19"/>
      <c r="H1041" s="19"/>
      <c r="I1041" s="19"/>
      <c r="J1041" s="19"/>
    </row>
    <row r="1042" spans="1:10" ht="18" customHeight="1" x14ac:dyDescent="0.2">
      <c r="A1042" s="16" t="s">
        <v>183</v>
      </c>
      <c r="B1042" s="14" t="s">
        <v>508</v>
      </c>
      <c r="C1042" s="16" t="s">
        <v>507</v>
      </c>
      <c r="D1042" s="16" t="s">
        <v>7</v>
      </c>
      <c r="E1042" s="89" t="s">
        <v>538</v>
      </c>
      <c r="F1042" s="89"/>
      <c r="G1042" s="15" t="s">
        <v>506</v>
      </c>
      <c r="H1042" s="14" t="s">
        <v>505</v>
      </c>
      <c r="I1042" s="14" t="s">
        <v>504</v>
      </c>
      <c r="J1042" s="14" t="s">
        <v>8</v>
      </c>
    </row>
    <row r="1043" spans="1:10" ht="48" customHeight="1" x14ac:dyDescent="0.2">
      <c r="A1043" s="9" t="s">
        <v>537</v>
      </c>
      <c r="B1043" s="7" t="s">
        <v>182</v>
      </c>
      <c r="C1043" s="9" t="s">
        <v>52</v>
      </c>
      <c r="D1043" s="9" t="s">
        <v>181</v>
      </c>
      <c r="E1043" s="94" t="s">
        <v>1002</v>
      </c>
      <c r="F1043" s="94"/>
      <c r="G1043" s="8" t="s">
        <v>15</v>
      </c>
      <c r="H1043" s="32">
        <v>1</v>
      </c>
      <c r="I1043" s="6"/>
      <c r="J1043" s="6"/>
    </row>
    <row r="1044" spans="1:10" ht="36" customHeight="1" x14ac:dyDescent="0.2">
      <c r="A1044" s="30" t="s">
        <v>533</v>
      </c>
      <c r="B1044" s="31" t="s">
        <v>765</v>
      </c>
      <c r="C1044" s="30" t="s">
        <v>52</v>
      </c>
      <c r="D1044" s="30" t="s">
        <v>764</v>
      </c>
      <c r="E1044" s="95" t="s">
        <v>539</v>
      </c>
      <c r="F1044" s="95"/>
      <c r="G1044" s="29" t="s">
        <v>541</v>
      </c>
      <c r="H1044" s="28">
        <v>5.3E-3</v>
      </c>
      <c r="I1044" s="27"/>
      <c r="J1044" s="27"/>
    </row>
    <row r="1045" spans="1:10" ht="36" customHeight="1" x14ac:dyDescent="0.2">
      <c r="A1045" s="30" t="s">
        <v>533</v>
      </c>
      <c r="B1045" s="31" t="s">
        <v>767</v>
      </c>
      <c r="C1045" s="30" t="s">
        <v>52</v>
      </c>
      <c r="D1045" s="30" t="s">
        <v>766</v>
      </c>
      <c r="E1045" s="95" t="s">
        <v>539</v>
      </c>
      <c r="F1045" s="95"/>
      <c r="G1045" s="29" t="s">
        <v>542</v>
      </c>
      <c r="H1045" s="28">
        <v>7.3000000000000001E-3</v>
      </c>
      <c r="I1045" s="27"/>
      <c r="J1045" s="27"/>
    </row>
    <row r="1046" spans="1:10" ht="24" customHeight="1" x14ac:dyDescent="0.2">
      <c r="A1046" s="30" t="s">
        <v>533</v>
      </c>
      <c r="B1046" s="31" t="s">
        <v>596</v>
      </c>
      <c r="C1046" s="30" t="s">
        <v>52</v>
      </c>
      <c r="D1046" s="30" t="s">
        <v>595</v>
      </c>
      <c r="E1046" s="95" t="s">
        <v>543</v>
      </c>
      <c r="F1046" s="95"/>
      <c r="G1046" s="29" t="s">
        <v>510</v>
      </c>
      <c r="H1046" s="28">
        <v>0.128</v>
      </c>
      <c r="I1046" s="27"/>
      <c r="J1046" s="27"/>
    </row>
    <row r="1047" spans="1:10" ht="24" customHeight="1" x14ac:dyDescent="0.2">
      <c r="A1047" s="30" t="s">
        <v>533</v>
      </c>
      <c r="B1047" s="31" t="s">
        <v>545</v>
      </c>
      <c r="C1047" s="30" t="s">
        <v>52</v>
      </c>
      <c r="D1047" s="30" t="s">
        <v>544</v>
      </c>
      <c r="E1047" s="95" t="s">
        <v>543</v>
      </c>
      <c r="F1047" s="95"/>
      <c r="G1047" s="29" t="s">
        <v>510</v>
      </c>
      <c r="H1047" s="28">
        <v>0.16600000000000001</v>
      </c>
      <c r="I1047" s="27"/>
      <c r="J1047" s="27"/>
    </row>
    <row r="1048" spans="1:10" ht="36" customHeight="1" x14ac:dyDescent="0.2">
      <c r="A1048" s="25" t="s">
        <v>514</v>
      </c>
      <c r="B1048" s="26" t="s">
        <v>580</v>
      </c>
      <c r="C1048" s="25" t="s">
        <v>52</v>
      </c>
      <c r="D1048" s="25" t="s">
        <v>579</v>
      </c>
      <c r="E1048" s="96" t="s">
        <v>515</v>
      </c>
      <c r="F1048" s="96"/>
      <c r="G1048" s="24" t="s">
        <v>578</v>
      </c>
      <c r="H1048" s="23">
        <v>1.26</v>
      </c>
      <c r="I1048" s="22"/>
      <c r="J1048" s="22"/>
    </row>
    <row r="1049" spans="1:10" ht="24" customHeight="1" x14ac:dyDescent="0.2">
      <c r="A1049" s="25" t="s">
        <v>514</v>
      </c>
      <c r="B1049" s="26" t="s">
        <v>1001</v>
      </c>
      <c r="C1049" s="25" t="s">
        <v>52</v>
      </c>
      <c r="D1049" s="25" t="s">
        <v>1000</v>
      </c>
      <c r="E1049" s="96" t="s">
        <v>515</v>
      </c>
      <c r="F1049" s="96"/>
      <c r="G1049" s="24" t="s">
        <v>101</v>
      </c>
      <c r="H1049" s="23">
        <v>1.26</v>
      </c>
      <c r="I1049" s="22"/>
      <c r="J1049" s="22"/>
    </row>
    <row r="1050" spans="1:10" ht="24" customHeight="1" x14ac:dyDescent="0.2">
      <c r="A1050" s="25" t="s">
        <v>514</v>
      </c>
      <c r="B1050" s="26" t="s">
        <v>999</v>
      </c>
      <c r="C1050" s="25" t="s">
        <v>52</v>
      </c>
      <c r="D1050" s="25" t="s">
        <v>998</v>
      </c>
      <c r="E1050" s="96" t="s">
        <v>515</v>
      </c>
      <c r="F1050" s="96"/>
      <c r="G1050" s="24" t="s">
        <v>15</v>
      </c>
      <c r="H1050" s="23">
        <v>1.357</v>
      </c>
      <c r="I1050" s="22"/>
      <c r="J1050" s="22"/>
    </row>
    <row r="1051" spans="1:10" x14ac:dyDescent="0.2">
      <c r="A1051" s="21"/>
      <c r="B1051" s="21"/>
      <c r="C1051" s="21"/>
      <c r="D1051" s="21"/>
      <c r="E1051" s="21"/>
      <c r="F1051" s="20"/>
      <c r="G1051" s="21"/>
      <c r="H1051" s="20"/>
      <c r="I1051" s="21"/>
      <c r="J1051" s="20"/>
    </row>
    <row r="1052" spans="1:10" ht="15" thickBot="1" x14ac:dyDescent="0.25">
      <c r="A1052" s="21"/>
      <c r="B1052" s="21"/>
      <c r="C1052" s="21"/>
      <c r="D1052" s="21"/>
      <c r="E1052" s="21"/>
      <c r="F1052" s="20"/>
      <c r="G1052" s="21"/>
      <c r="H1052" s="93"/>
      <c r="I1052" s="93"/>
      <c r="J1052" s="20"/>
    </row>
    <row r="1053" spans="1:10" ht="0.95" customHeight="1" thickTop="1" x14ac:dyDescent="0.2">
      <c r="A1053" s="19"/>
      <c r="B1053" s="19"/>
      <c r="C1053" s="19"/>
      <c r="D1053" s="19"/>
      <c r="E1053" s="19"/>
      <c r="F1053" s="19"/>
      <c r="G1053" s="19"/>
      <c r="H1053" s="19"/>
      <c r="I1053" s="19"/>
      <c r="J1053" s="19"/>
    </row>
    <row r="1054" spans="1:10" ht="18" customHeight="1" x14ac:dyDescent="0.2">
      <c r="A1054" s="16" t="s">
        <v>175</v>
      </c>
      <c r="B1054" s="14" t="s">
        <v>508</v>
      </c>
      <c r="C1054" s="16" t="s">
        <v>507</v>
      </c>
      <c r="D1054" s="16" t="s">
        <v>7</v>
      </c>
      <c r="E1054" s="89" t="s">
        <v>538</v>
      </c>
      <c r="F1054" s="89"/>
      <c r="G1054" s="15" t="s">
        <v>506</v>
      </c>
      <c r="H1054" s="14" t="s">
        <v>505</v>
      </c>
      <c r="I1054" s="14" t="s">
        <v>504</v>
      </c>
      <c r="J1054" s="14" t="s">
        <v>8</v>
      </c>
    </row>
    <row r="1055" spans="1:10" ht="24" customHeight="1" x14ac:dyDescent="0.2">
      <c r="A1055" s="9" t="s">
        <v>537</v>
      </c>
      <c r="B1055" s="7" t="s">
        <v>174</v>
      </c>
      <c r="C1055" s="9" t="s">
        <v>17</v>
      </c>
      <c r="D1055" s="9" t="s">
        <v>173</v>
      </c>
      <c r="E1055" s="94" t="s">
        <v>567</v>
      </c>
      <c r="F1055" s="94"/>
      <c r="G1055" s="8" t="s">
        <v>149</v>
      </c>
      <c r="H1055" s="32">
        <v>1</v>
      </c>
      <c r="I1055" s="6"/>
      <c r="J1055" s="6"/>
    </row>
    <row r="1056" spans="1:10" ht="24" customHeight="1" x14ac:dyDescent="0.2">
      <c r="A1056" s="30" t="s">
        <v>533</v>
      </c>
      <c r="B1056" s="31" t="s">
        <v>532</v>
      </c>
      <c r="C1056" s="30" t="s">
        <v>17</v>
      </c>
      <c r="D1056" s="30" t="s">
        <v>531</v>
      </c>
      <c r="E1056" s="95" t="s">
        <v>530</v>
      </c>
      <c r="F1056" s="95"/>
      <c r="G1056" s="29" t="s">
        <v>529</v>
      </c>
      <c r="H1056" s="28">
        <v>0.4</v>
      </c>
      <c r="I1056" s="27"/>
      <c r="J1056" s="27"/>
    </row>
    <row r="1057" spans="1:10" ht="24" customHeight="1" x14ac:dyDescent="0.2">
      <c r="A1057" s="30" t="s">
        <v>533</v>
      </c>
      <c r="B1057" s="31" t="s">
        <v>535</v>
      </c>
      <c r="C1057" s="30" t="s">
        <v>17</v>
      </c>
      <c r="D1057" s="30" t="s">
        <v>534</v>
      </c>
      <c r="E1057" s="95" t="s">
        <v>530</v>
      </c>
      <c r="F1057" s="95"/>
      <c r="G1057" s="29" t="s">
        <v>529</v>
      </c>
      <c r="H1057" s="28">
        <v>0.4</v>
      </c>
      <c r="I1057" s="27"/>
      <c r="J1057" s="27"/>
    </row>
    <row r="1058" spans="1:10" ht="24" customHeight="1" x14ac:dyDescent="0.2">
      <c r="A1058" s="25" t="s">
        <v>514</v>
      </c>
      <c r="B1058" s="26" t="s">
        <v>655</v>
      </c>
      <c r="C1058" s="25" t="s">
        <v>17</v>
      </c>
      <c r="D1058" s="25" t="s">
        <v>654</v>
      </c>
      <c r="E1058" s="96" t="s">
        <v>515</v>
      </c>
      <c r="F1058" s="96"/>
      <c r="G1058" s="24" t="s">
        <v>564</v>
      </c>
      <c r="H1058" s="23">
        <v>1.4999999999999999E-2</v>
      </c>
      <c r="I1058" s="22"/>
      <c r="J1058" s="22"/>
    </row>
    <row r="1059" spans="1:10" ht="24" customHeight="1" x14ac:dyDescent="0.2">
      <c r="A1059" s="25" t="s">
        <v>514</v>
      </c>
      <c r="B1059" s="26" t="s">
        <v>519</v>
      </c>
      <c r="C1059" s="25" t="s">
        <v>52</v>
      </c>
      <c r="D1059" s="25" t="s">
        <v>518</v>
      </c>
      <c r="E1059" s="96" t="s">
        <v>511</v>
      </c>
      <c r="F1059" s="96"/>
      <c r="G1059" s="24" t="s">
        <v>510</v>
      </c>
      <c r="H1059" s="23">
        <v>0.4</v>
      </c>
      <c r="I1059" s="22"/>
      <c r="J1059" s="22"/>
    </row>
    <row r="1060" spans="1:10" ht="24" customHeight="1" x14ac:dyDescent="0.2">
      <c r="A1060" s="25" t="s">
        <v>514</v>
      </c>
      <c r="B1060" s="26" t="s">
        <v>651</v>
      </c>
      <c r="C1060" s="25" t="s">
        <v>52</v>
      </c>
      <c r="D1060" s="25" t="s">
        <v>650</v>
      </c>
      <c r="E1060" s="96" t="s">
        <v>515</v>
      </c>
      <c r="F1060" s="96"/>
      <c r="G1060" s="24" t="s">
        <v>649</v>
      </c>
      <c r="H1060" s="23">
        <v>0.05</v>
      </c>
      <c r="I1060" s="22"/>
      <c r="J1060" s="22"/>
    </row>
    <row r="1061" spans="1:10" ht="24" customHeight="1" x14ac:dyDescent="0.2">
      <c r="A1061" s="25" t="s">
        <v>514</v>
      </c>
      <c r="B1061" s="26" t="s">
        <v>997</v>
      </c>
      <c r="C1061" s="25" t="s">
        <v>52</v>
      </c>
      <c r="D1061" s="25" t="s">
        <v>996</v>
      </c>
      <c r="E1061" s="96" t="s">
        <v>515</v>
      </c>
      <c r="F1061" s="96"/>
      <c r="G1061" s="24" t="s">
        <v>101</v>
      </c>
      <c r="H1061" s="23">
        <v>2</v>
      </c>
      <c r="I1061" s="22"/>
      <c r="J1061" s="22"/>
    </row>
    <row r="1062" spans="1:10" ht="24" customHeight="1" x14ac:dyDescent="0.2">
      <c r="A1062" s="25" t="s">
        <v>514</v>
      </c>
      <c r="B1062" s="26" t="s">
        <v>995</v>
      </c>
      <c r="C1062" s="25" t="s">
        <v>52</v>
      </c>
      <c r="D1062" s="25" t="s">
        <v>994</v>
      </c>
      <c r="E1062" s="96" t="s">
        <v>515</v>
      </c>
      <c r="F1062" s="96"/>
      <c r="G1062" s="24" t="s">
        <v>101</v>
      </c>
      <c r="H1062" s="23">
        <v>1</v>
      </c>
      <c r="I1062" s="22"/>
      <c r="J1062" s="22"/>
    </row>
    <row r="1063" spans="1:10" ht="24" customHeight="1" x14ac:dyDescent="0.2">
      <c r="A1063" s="25" t="s">
        <v>514</v>
      </c>
      <c r="B1063" s="26" t="s">
        <v>513</v>
      </c>
      <c r="C1063" s="25" t="s">
        <v>52</v>
      </c>
      <c r="D1063" s="25" t="s">
        <v>512</v>
      </c>
      <c r="E1063" s="96" t="s">
        <v>511</v>
      </c>
      <c r="F1063" s="96"/>
      <c r="G1063" s="24" t="s">
        <v>510</v>
      </c>
      <c r="H1063" s="23">
        <v>0.4</v>
      </c>
      <c r="I1063" s="22"/>
      <c r="J1063" s="22"/>
    </row>
    <row r="1064" spans="1:10" ht="24" customHeight="1" x14ac:dyDescent="0.2">
      <c r="A1064" s="25" t="s">
        <v>514</v>
      </c>
      <c r="B1064" s="26" t="s">
        <v>563</v>
      </c>
      <c r="C1064" s="25" t="s">
        <v>52</v>
      </c>
      <c r="D1064" s="25" t="s">
        <v>562</v>
      </c>
      <c r="E1064" s="96" t="s">
        <v>515</v>
      </c>
      <c r="F1064" s="96"/>
      <c r="G1064" s="24" t="s">
        <v>222</v>
      </c>
      <c r="H1064" s="23">
        <v>4</v>
      </c>
      <c r="I1064" s="22"/>
      <c r="J1064" s="22"/>
    </row>
    <row r="1065" spans="1:10" x14ac:dyDescent="0.2">
      <c r="A1065" s="21"/>
      <c r="B1065" s="21"/>
      <c r="C1065" s="21"/>
      <c r="D1065" s="21"/>
      <c r="E1065" s="21"/>
      <c r="F1065" s="20"/>
      <c r="G1065" s="21"/>
      <c r="H1065" s="20"/>
      <c r="I1065" s="21"/>
      <c r="J1065" s="20"/>
    </row>
    <row r="1066" spans="1:10" ht="15" thickBot="1" x14ac:dyDescent="0.25">
      <c r="A1066" s="21"/>
      <c r="B1066" s="21"/>
      <c r="C1066" s="21"/>
      <c r="D1066" s="21"/>
      <c r="E1066" s="21"/>
      <c r="F1066" s="20"/>
      <c r="G1066" s="21"/>
      <c r="H1066" s="93"/>
      <c r="I1066" s="93"/>
      <c r="J1066" s="20"/>
    </row>
    <row r="1067" spans="1:10" ht="0.95" customHeight="1" thickTop="1" x14ac:dyDescent="0.2">
      <c r="A1067" s="19"/>
      <c r="B1067" s="19"/>
      <c r="C1067" s="19"/>
      <c r="D1067" s="19"/>
      <c r="E1067" s="19"/>
      <c r="F1067" s="19"/>
      <c r="G1067" s="19"/>
      <c r="H1067" s="19"/>
      <c r="I1067" s="19"/>
      <c r="J1067" s="19"/>
    </row>
    <row r="1068" spans="1:10" ht="18" customHeight="1" x14ac:dyDescent="0.2">
      <c r="A1068" s="16" t="s">
        <v>169</v>
      </c>
      <c r="B1068" s="14" t="s">
        <v>508</v>
      </c>
      <c r="C1068" s="16" t="s">
        <v>507</v>
      </c>
      <c r="D1068" s="16" t="s">
        <v>7</v>
      </c>
      <c r="E1068" s="89" t="s">
        <v>538</v>
      </c>
      <c r="F1068" s="89"/>
      <c r="G1068" s="15" t="s">
        <v>506</v>
      </c>
      <c r="H1068" s="14" t="s">
        <v>505</v>
      </c>
      <c r="I1068" s="14" t="s">
        <v>504</v>
      </c>
      <c r="J1068" s="14" t="s">
        <v>8</v>
      </c>
    </row>
    <row r="1069" spans="1:10" ht="24" customHeight="1" x14ac:dyDescent="0.2">
      <c r="A1069" s="9" t="s">
        <v>537</v>
      </c>
      <c r="B1069" s="7" t="s">
        <v>168</v>
      </c>
      <c r="C1069" s="9" t="s">
        <v>17</v>
      </c>
      <c r="D1069" s="9" t="s">
        <v>167</v>
      </c>
      <c r="E1069" s="94" t="s">
        <v>993</v>
      </c>
      <c r="F1069" s="94"/>
      <c r="G1069" s="8" t="s">
        <v>22</v>
      </c>
      <c r="H1069" s="32">
        <v>1</v>
      </c>
      <c r="I1069" s="6"/>
      <c r="J1069" s="6"/>
    </row>
    <row r="1070" spans="1:10" ht="36" customHeight="1" x14ac:dyDescent="0.2">
      <c r="A1070" s="30" t="s">
        <v>533</v>
      </c>
      <c r="B1070" s="31" t="s">
        <v>624</v>
      </c>
      <c r="C1070" s="30" t="s">
        <v>17</v>
      </c>
      <c r="D1070" s="30" t="s">
        <v>623</v>
      </c>
      <c r="E1070" s="95" t="s">
        <v>622</v>
      </c>
      <c r="F1070" s="95"/>
      <c r="G1070" s="29" t="s">
        <v>31</v>
      </c>
      <c r="H1070" s="28">
        <v>0.82399999999999995</v>
      </c>
      <c r="I1070" s="27"/>
      <c r="J1070" s="27"/>
    </row>
    <row r="1071" spans="1:10" ht="24" customHeight="1" x14ac:dyDescent="0.2">
      <c r="A1071" s="30" t="s">
        <v>533</v>
      </c>
      <c r="B1071" s="31" t="s">
        <v>39</v>
      </c>
      <c r="C1071" s="30" t="s">
        <v>17</v>
      </c>
      <c r="D1071" s="30" t="s">
        <v>38</v>
      </c>
      <c r="E1071" s="95" t="s">
        <v>597</v>
      </c>
      <c r="F1071" s="95"/>
      <c r="G1071" s="29" t="s">
        <v>31</v>
      </c>
      <c r="H1071" s="28">
        <v>3.5339999999999998</v>
      </c>
      <c r="I1071" s="27"/>
      <c r="J1071" s="27"/>
    </row>
    <row r="1072" spans="1:10" ht="24" customHeight="1" x14ac:dyDescent="0.2">
      <c r="A1072" s="25" t="s">
        <v>514</v>
      </c>
      <c r="B1072" s="26" t="s">
        <v>992</v>
      </c>
      <c r="C1072" s="25" t="s">
        <v>17</v>
      </c>
      <c r="D1072" s="25" t="s">
        <v>991</v>
      </c>
      <c r="E1072" s="96" t="s">
        <v>515</v>
      </c>
      <c r="F1072" s="96"/>
      <c r="G1072" s="24" t="s">
        <v>22</v>
      </c>
      <c r="H1072" s="23">
        <v>1</v>
      </c>
      <c r="I1072" s="22"/>
      <c r="J1072" s="22"/>
    </row>
    <row r="1073" spans="1:10" x14ac:dyDescent="0.2">
      <c r="A1073" s="21"/>
      <c r="B1073" s="21"/>
      <c r="C1073" s="21"/>
      <c r="D1073" s="21"/>
      <c r="E1073" s="21"/>
      <c r="F1073" s="20"/>
      <c r="G1073" s="21"/>
      <c r="H1073" s="20"/>
      <c r="I1073" s="21"/>
      <c r="J1073" s="20"/>
    </row>
    <row r="1074" spans="1:10" ht="15" thickBot="1" x14ac:dyDescent="0.25">
      <c r="A1074" s="21"/>
      <c r="B1074" s="21"/>
      <c r="C1074" s="21"/>
      <c r="D1074" s="21"/>
      <c r="E1074" s="21"/>
      <c r="F1074" s="20"/>
      <c r="G1074" s="21"/>
      <c r="H1074" s="93"/>
      <c r="I1074" s="93"/>
      <c r="J1074" s="20"/>
    </row>
    <row r="1075" spans="1:10" ht="0.95" customHeight="1" thickTop="1" x14ac:dyDescent="0.2">
      <c r="A1075" s="19"/>
      <c r="B1075" s="19"/>
      <c r="C1075" s="19"/>
      <c r="D1075" s="19"/>
      <c r="E1075" s="19"/>
      <c r="F1075" s="19"/>
      <c r="G1075" s="19"/>
      <c r="H1075" s="19"/>
      <c r="I1075" s="19"/>
      <c r="J1075" s="19"/>
    </row>
    <row r="1076" spans="1:10" ht="18" customHeight="1" x14ac:dyDescent="0.2">
      <c r="A1076" s="16" t="s">
        <v>166</v>
      </c>
      <c r="B1076" s="14" t="s">
        <v>508</v>
      </c>
      <c r="C1076" s="16" t="s">
        <v>507</v>
      </c>
      <c r="D1076" s="16" t="s">
        <v>7</v>
      </c>
      <c r="E1076" s="89" t="s">
        <v>538</v>
      </c>
      <c r="F1076" s="89"/>
      <c r="G1076" s="15" t="s">
        <v>506</v>
      </c>
      <c r="H1076" s="14" t="s">
        <v>505</v>
      </c>
      <c r="I1076" s="14" t="s">
        <v>504</v>
      </c>
      <c r="J1076" s="14" t="s">
        <v>8</v>
      </c>
    </row>
    <row r="1077" spans="1:10" ht="48" customHeight="1" x14ac:dyDescent="0.2">
      <c r="A1077" s="9" t="s">
        <v>537</v>
      </c>
      <c r="B1077" s="7" t="s">
        <v>165</v>
      </c>
      <c r="C1077" s="9" t="s">
        <v>52</v>
      </c>
      <c r="D1077" s="9" t="s">
        <v>164</v>
      </c>
      <c r="E1077" s="94" t="s">
        <v>555</v>
      </c>
      <c r="F1077" s="94"/>
      <c r="G1077" s="8" t="s">
        <v>101</v>
      </c>
      <c r="H1077" s="32">
        <v>1</v>
      </c>
      <c r="I1077" s="6"/>
      <c r="J1077" s="6"/>
    </row>
    <row r="1078" spans="1:10" ht="60" customHeight="1" x14ac:dyDescent="0.2">
      <c r="A1078" s="30" t="s">
        <v>533</v>
      </c>
      <c r="B1078" s="31" t="s">
        <v>634</v>
      </c>
      <c r="C1078" s="30" t="s">
        <v>52</v>
      </c>
      <c r="D1078" s="30" t="s">
        <v>633</v>
      </c>
      <c r="E1078" s="95" t="s">
        <v>539</v>
      </c>
      <c r="F1078" s="95"/>
      <c r="G1078" s="29" t="s">
        <v>541</v>
      </c>
      <c r="H1078" s="28">
        <v>0.60009999999999997</v>
      </c>
      <c r="I1078" s="27"/>
      <c r="J1078" s="27"/>
    </row>
    <row r="1079" spans="1:10" ht="60" customHeight="1" x14ac:dyDescent="0.2">
      <c r="A1079" s="30" t="s">
        <v>533</v>
      </c>
      <c r="B1079" s="31" t="s">
        <v>636</v>
      </c>
      <c r="C1079" s="30" t="s">
        <v>52</v>
      </c>
      <c r="D1079" s="30" t="s">
        <v>635</v>
      </c>
      <c r="E1079" s="95" t="s">
        <v>539</v>
      </c>
      <c r="F1079" s="95"/>
      <c r="G1079" s="29" t="s">
        <v>542</v>
      </c>
      <c r="H1079" s="28">
        <v>2.0185</v>
      </c>
      <c r="I1079" s="27"/>
      <c r="J1079" s="27"/>
    </row>
    <row r="1080" spans="1:10" ht="36" customHeight="1" x14ac:dyDescent="0.2">
      <c r="A1080" s="30" t="s">
        <v>533</v>
      </c>
      <c r="B1080" s="31" t="s">
        <v>707</v>
      </c>
      <c r="C1080" s="30" t="s">
        <v>52</v>
      </c>
      <c r="D1080" s="30" t="s">
        <v>706</v>
      </c>
      <c r="E1080" s="95" t="s">
        <v>701</v>
      </c>
      <c r="F1080" s="95"/>
      <c r="G1080" s="29" t="s">
        <v>31</v>
      </c>
      <c r="H1080" s="28">
        <v>0.37709999999999999</v>
      </c>
      <c r="I1080" s="27"/>
      <c r="J1080" s="27"/>
    </row>
    <row r="1081" spans="1:10" ht="36" customHeight="1" x14ac:dyDescent="0.2">
      <c r="A1081" s="30" t="s">
        <v>533</v>
      </c>
      <c r="B1081" s="31" t="s">
        <v>703</v>
      </c>
      <c r="C1081" s="30" t="s">
        <v>52</v>
      </c>
      <c r="D1081" s="30" t="s">
        <v>702</v>
      </c>
      <c r="E1081" s="95" t="s">
        <v>701</v>
      </c>
      <c r="F1081" s="95"/>
      <c r="G1081" s="29" t="s">
        <v>31</v>
      </c>
      <c r="H1081" s="28">
        <v>1.54E-2</v>
      </c>
      <c r="I1081" s="27"/>
      <c r="J1081" s="27"/>
    </row>
    <row r="1082" spans="1:10" ht="36" customHeight="1" x14ac:dyDescent="0.2">
      <c r="A1082" s="30" t="s">
        <v>533</v>
      </c>
      <c r="B1082" s="31" t="s">
        <v>694</v>
      </c>
      <c r="C1082" s="30" t="s">
        <v>52</v>
      </c>
      <c r="D1082" s="30" t="s">
        <v>693</v>
      </c>
      <c r="E1082" s="95" t="s">
        <v>550</v>
      </c>
      <c r="F1082" s="95"/>
      <c r="G1082" s="29" t="s">
        <v>31</v>
      </c>
      <c r="H1082" s="28">
        <v>0.56410000000000005</v>
      </c>
      <c r="I1082" s="27"/>
      <c r="J1082" s="27"/>
    </row>
    <row r="1083" spans="1:10" ht="36" customHeight="1" x14ac:dyDescent="0.2">
      <c r="A1083" s="30" t="s">
        <v>533</v>
      </c>
      <c r="B1083" s="31" t="s">
        <v>881</v>
      </c>
      <c r="C1083" s="30" t="s">
        <v>52</v>
      </c>
      <c r="D1083" s="30" t="s">
        <v>880</v>
      </c>
      <c r="E1083" s="95" t="s">
        <v>543</v>
      </c>
      <c r="F1083" s="95"/>
      <c r="G1083" s="29" t="s">
        <v>31</v>
      </c>
      <c r="H1083" s="28">
        <v>7.3800000000000004E-2</v>
      </c>
      <c r="I1083" s="27"/>
      <c r="J1083" s="27"/>
    </row>
    <row r="1084" spans="1:10" ht="24" customHeight="1" x14ac:dyDescent="0.2">
      <c r="A1084" s="30" t="s">
        <v>533</v>
      </c>
      <c r="B1084" s="31" t="s">
        <v>545</v>
      </c>
      <c r="C1084" s="30" t="s">
        <v>52</v>
      </c>
      <c r="D1084" s="30" t="s">
        <v>544</v>
      </c>
      <c r="E1084" s="95" t="s">
        <v>543</v>
      </c>
      <c r="F1084" s="95"/>
      <c r="G1084" s="29" t="s">
        <v>510</v>
      </c>
      <c r="H1084" s="28">
        <v>2.2222</v>
      </c>
      <c r="I1084" s="27"/>
      <c r="J1084" s="27"/>
    </row>
    <row r="1085" spans="1:10" ht="24" customHeight="1" x14ac:dyDescent="0.2">
      <c r="A1085" s="30" t="s">
        <v>533</v>
      </c>
      <c r="B1085" s="31" t="s">
        <v>688</v>
      </c>
      <c r="C1085" s="30" t="s">
        <v>52</v>
      </c>
      <c r="D1085" s="30" t="s">
        <v>687</v>
      </c>
      <c r="E1085" s="95" t="s">
        <v>543</v>
      </c>
      <c r="F1085" s="95"/>
      <c r="G1085" s="29" t="s">
        <v>510</v>
      </c>
      <c r="H1085" s="28">
        <v>2.2222</v>
      </c>
      <c r="I1085" s="27"/>
      <c r="J1085" s="27"/>
    </row>
    <row r="1086" spans="1:10" ht="36" customHeight="1" x14ac:dyDescent="0.2">
      <c r="A1086" s="25" t="s">
        <v>514</v>
      </c>
      <c r="B1086" s="26" t="s">
        <v>990</v>
      </c>
      <c r="C1086" s="25" t="s">
        <v>52</v>
      </c>
      <c r="D1086" s="25" t="s">
        <v>989</v>
      </c>
      <c r="E1086" s="96" t="s">
        <v>515</v>
      </c>
      <c r="F1086" s="96"/>
      <c r="G1086" s="24" t="s">
        <v>101</v>
      </c>
      <c r="H1086" s="23">
        <v>5</v>
      </c>
      <c r="I1086" s="22"/>
      <c r="J1086" s="22"/>
    </row>
    <row r="1087" spans="1:10" x14ac:dyDescent="0.2">
      <c r="A1087" s="21"/>
      <c r="B1087" s="21"/>
      <c r="C1087" s="21"/>
      <c r="D1087" s="21"/>
      <c r="E1087" s="21"/>
      <c r="F1087" s="20"/>
      <c r="G1087" s="21"/>
      <c r="H1087" s="20"/>
      <c r="I1087" s="21"/>
      <c r="J1087" s="20"/>
    </row>
    <row r="1088" spans="1:10" ht="15" thickBot="1" x14ac:dyDescent="0.25">
      <c r="A1088" s="21"/>
      <c r="B1088" s="21"/>
      <c r="C1088" s="21"/>
      <c r="D1088" s="21"/>
      <c r="E1088" s="21"/>
      <c r="F1088" s="20"/>
      <c r="G1088" s="21"/>
      <c r="H1088" s="93"/>
      <c r="I1088" s="93"/>
      <c r="J1088" s="20"/>
    </row>
    <row r="1089" spans="1:10" ht="0.95" customHeight="1" thickTop="1" x14ac:dyDescent="0.2">
      <c r="A1089" s="19"/>
      <c r="B1089" s="19"/>
      <c r="C1089" s="19"/>
      <c r="D1089" s="19"/>
      <c r="E1089" s="19"/>
      <c r="F1089" s="19"/>
      <c r="G1089" s="19"/>
      <c r="H1089" s="19"/>
      <c r="I1089" s="19"/>
      <c r="J1089" s="19"/>
    </row>
    <row r="1090" spans="1:10" ht="18" customHeight="1" x14ac:dyDescent="0.2">
      <c r="A1090" s="16" t="s">
        <v>134</v>
      </c>
      <c r="B1090" s="14" t="s">
        <v>508</v>
      </c>
      <c r="C1090" s="16" t="s">
        <v>507</v>
      </c>
      <c r="D1090" s="16" t="s">
        <v>7</v>
      </c>
      <c r="E1090" s="89" t="s">
        <v>538</v>
      </c>
      <c r="F1090" s="89"/>
      <c r="G1090" s="15" t="s">
        <v>506</v>
      </c>
      <c r="H1090" s="14" t="s">
        <v>505</v>
      </c>
      <c r="I1090" s="14" t="s">
        <v>504</v>
      </c>
      <c r="J1090" s="14" t="s">
        <v>8</v>
      </c>
    </row>
    <row r="1091" spans="1:10" ht="36" customHeight="1" x14ac:dyDescent="0.2">
      <c r="A1091" s="9" t="s">
        <v>537</v>
      </c>
      <c r="B1091" s="7" t="s">
        <v>133</v>
      </c>
      <c r="C1091" s="9" t="s">
        <v>17</v>
      </c>
      <c r="D1091" s="9" t="s">
        <v>132</v>
      </c>
      <c r="E1091" s="94" t="s">
        <v>684</v>
      </c>
      <c r="F1091" s="94"/>
      <c r="G1091" s="8" t="s">
        <v>15</v>
      </c>
      <c r="H1091" s="32">
        <v>1</v>
      </c>
      <c r="I1091" s="6"/>
      <c r="J1091" s="6"/>
    </row>
    <row r="1092" spans="1:10" ht="24" customHeight="1" x14ac:dyDescent="0.2">
      <c r="A1092" s="30" t="s">
        <v>533</v>
      </c>
      <c r="B1092" s="31" t="s">
        <v>532</v>
      </c>
      <c r="C1092" s="30" t="s">
        <v>17</v>
      </c>
      <c r="D1092" s="30" t="s">
        <v>531</v>
      </c>
      <c r="E1092" s="95" t="s">
        <v>530</v>
      </c>
      <c r="F1092" s="95"/>
      <c r="G1092" s="29" t="s">
        <v>529</v>
      </c>
      <c r="H1092" s="28">
        <v>0.2</v>
      </c>
      <c r="I1092" s="27"/>
      <c r="J1092" s="27"/>
    </row>
    <row r="1093" spans="1:10" ht="24" customHeight="1" x14ac:dyDescent="0.2">
      <c r="A1093" s="30" t="s">
        <v>533</v>
      </c>
      <c r="B1093" s="31" t="s">
        <v>647</v>
      </c>
      <c r="C1093" s="30" t="s">
        <v>17</v>
      </c>
      <c r="D1093" s="30" t="s">
        <v>646</v>
      </c>
      <c r="E1093" s="95" t="s">
        <v>530</v>
      </c>
      <c r="F1093" s="95"/>
      <c r="G1093" s="29" t="s">
        <v>529</v>
      </c>
      <c r="H1093" s="28">
        <v>0.2</v>
      </c>
      <c r="I1093" s="27"/>
      <c r="J1093" s="27"/>
    </row>
    <row r="1094" spans="1:10" ht="24" customHeight="1" x14ac:dyDescent="0.2">
      <c r="A1094" s="25" t="s">
        <v>514</v>
      </c>
      <c r="B1094" s="26" t="s">
        <v>988</v>
      </c>
      <c r="C1094" s="25" t="s">
        <v>17</v>
      </c>
      <c r="D1094" s="25" t="s">
        <v>987</v>
      </c>
      <c r="E1094" s="96" t="s">
        <v>515</v>
      </c>
      <c r="F1094" s="96"/>
      <c r="G1094" s="24" t="s">
        <v>645</v>
      </c>
      <c r="H1094" s="23">
        <v>7.1999999999999995E-2</v>
      </c>
      <c r="I1094" s="22"/>
      <c r="J1094" s="22"/>
    </row>
    <row r="1095" spans="1:10" ht="24" customHeight="1" x14ac:dyDescent="0.2">
      <c r="A1095" s="25" t="s">
        <v>514</v>
      </c>
      <c r="B1095" s="26" t="s">
        <v>642</v>
      </c>
      <c r="C1095" s="25" t="s">
        <v>52</v>
      </c>
      <c r="D1095" s="25" t="s">
        <v>641</v>
      </c>
      <c r="E1095" s="96" t="s">
        <v>511</v>
      </c>
      <c r="F1095" s="96"/>
      <c r="G1095" s="24" t="s">
        <v>510</v>
      </c>
      <c r="H1095" s="23">
        <v>0.2</v>
      </c>
      <c r="I1095" s="22"/>
      <c r="J1095" s="22"/>
    </row>
    <row r="1096" spans="1:10" ht="24" customHeight="1" x14ac:dyDescent="0.2">
      <c r="A1096" s="25" t="s">
        <v>514</v>
      </c>
      <c r="B1096" s="26" t="s">
        <v>513</v>
      </c>
      <c r="C1096" s="25" t="s">
        <v>52</v>
      </c>
      <c r="D1096" s="25" t="s">
        <v>512</v>
      </c>
      <c r="E1096" s="96" t="s">
        <v>511</v>
      </c>
      <c r="F1096" s="96"/>
      <c r="G1096" s="24" t="s">
        <v>510</v>
      </c>
      <c r="H1096" s="23">
        <v>0.2</v>
      </c>
      <c r="I1096" s="22"/>
      <c r="J1096" s="22"/>
    </row>
    <row r="1097" spans="1:10" x14ac:dyDescent="0.2">
      <c r="A1097" s="21"/>
      <c r="B1097" s="21"/>
      <c r="C1097" s="21"/>
      <c r="D1097" s="21"/>
      <c r="E1097" s="21"/>
      <c r="F1097" s="20"/>
      <c r="G1097" s="21"/>
      <c r="H1097" s="20"/>
      <c r="I1097" s="21"/>
      <c r="J1097" s="20"/>
    </row>
    <row r="1098" spans="1:10" ht="15" thickBot="1" x14ac:dyDescent="0.25">
      <c r="A1098" s="21"/>
      <c r="B1098" s="21"/>
      <c r="C1098" s="21"/>
      <c r="D1098" s="21"/>
      <c r="E1098" s="21"/>
      <c r="F1098" s="20"/>
      <c r="G1098" s="21"/>
      <c r="H1098" s="93"/>
      <c r="I1098" s="93"/>
      <c r="J1098" s="20"/>
    </row>
    <row r="1099" spans="1:10" ht="0.95" customHeight="1" thickTop="1" x14ac:dyDescent="0.2">
      <c r="A1099" s="19"/>
      <c r="B1099" s="19"/>
      <c r="C1099" s="19"/>
      <c r="D1099" s="19"/>
      <c r="E1099" s="19"/>
      <c r="F1099" s="19"/>
      <c r="G1099" s="19"/>
      <c r="H1099" s="19"/>
      <c r="I1099" s="19"/>
      <c r="J1099" s="19"/>
    </row>
    <row r="1100" spans="1:10" ht="18" customHeight="1" x14ac:dyDescent="0.2">
      <c r="A1100" s="16" t="s">
        <v>129</v>
      </c>
      <c r="B1100" s="14" t="s">
        <v>508</v>
      </c>
      <c r="C1100" s="16" t="s">
        <v>507</v>
      </c>
      <c r="D1100" s="16" t="s">
        <v>7</v>
      </c>
      <c r="E1100" s="89" t="s">
        <v>538</v>
      </c>
      <c r="F1100" s="89"/>
      <c r="G1100" s="15" t="s">
        <v>506</v>
      </c>
      <c r="H1100" s="14" t="s">
        <v>505</v>
      </c>
      <c r="I1100" s="14" t="s">
        <v>504</v>
      </c>
      <c r="J1100" s="14" t="s">
        <v>8</v>
      </c>
    </row>
    <row r="1101" spans="1:10" ht="60" customHeight="1" x14ac:dyDescent="0.2">
      <c r="A1101" s="9" t="s">
        <v>537</v>
      </c>
      <c r="B1101" s="7" t="s">
        <v>128</v>
      </c>
      <c r="C1101" s="9" t="s">
        <v>17</v>
      </c>
      <c r="D1101" s="9" t="s">
        <v>127</v>
      </c>
      <c r="E1101" s="94" t="s">
        <v>536</v>
      </c>
      <c r="F1101" s="94"/>
      <c r="G1101" s="8" t="s">
        <v>22</v>
      </c>
      <c r="H1101" s="32">
        <v>1</v>
      </c>
      <c r="I1101" s="6"/>
      <c r="J1101" s="6"/>
    </row>
    <row r="1102" spans="1:10" ht="24" customHeight="1" x14ac:dyDescent="0.2">
      <c r="A1102" s="30" t="s">
        <v>533</v>
      </c>
      <c r="B1102" s="31" t="s">
        <v>776</v>
      </c>
      <c r="C1102" s="30" t="s">
        <v>17</v>
      </c>
      <c r="D1102" s="30" t="s">
        <v>775</v>
      </c>
      <c r="E1102" s="95" t="s">
        <v>774</v>
      </c>
      <c r="F1102" s="95"/>
      <c r="G1102" s="29" t="s">
        <v>15</v>
      </c>
      <c r="H1102" s="28">
        <v>0.18720000000000001</v>
      </c>
      <c r="I1102" s="27"/>
      <c r="J1102" s="27"/>
    </row>
    <row r="1103" spans="1:10" ht="24" customHeight="1" x14ac:dyDescent="0.2">
      <c r="A1103" s="30" t="s">
        <v>533</v>
      </c>
      <c r="B1103" s="31" t="s">
        <v>612</v>
      </c>
      <c r="C1103" s="30" t="s">
        <v>17</v>
      </c>
      <c r="D1103" s="30" t="s">
        <v>611</v>
      </c>
      <c r="E1103" s="95" t="s">
        <v>610</v>
      </c>
      <c r="F1103" s="95"/>
      <c r="G1103" s="29" t="s">
        <v>31</v>
      </c>
      <c r="H1103" s="28">
        <v>1.5599999999999999E-2</v>
      </c>
      <c r="I1103" s="27"/>
      <c r="J1103" s="27"/>
    </row>
    <row r="1104" spans="1:10" ht="36" customHeight="1" x14ac:dyDescent="0.2">
      <c r="A1104" s="30" t="s">
        <v>533</v>
      </c>
      <c r="B1104" s="31" t="s">
        <v>609</v>
      </c>
      <c r="C1104" s="30" t="s">
        <v>17</v>
      </c>
      <c r="D1104" s="30" t="s">
        <v>608</v>
      </c>
      <c r="E1104" s="95" t="s">
        <v>607</v>
      </c>
      <c r="F1104" s="95"/>
      <c r="G1104" s="29" t="s">
        <v>31</v>
      </c>
      <c r="H1104" s="28">
        <v>1.4999999999999999E-2</v>
      </c>
      <c r="I1104" s="27"/>
      <c r="J1104" s="27"/>
    </row>
    <row r="1105" spans="1:10" ht="24" customHeight="1" x14ac:dyDescent="0.2">
      <c r="A1105" s="30" t="s">
        <v>533</v>
      </c>
      <c r="B1105" s="31" t="s">
        <v>627</v>
      </c>
      <c r="C1105" s="30" t="s">
        <v>17</v>
      </c>
      <c r="D1105" s="30" t="s">
        <v>626</v>
      </c>
      <c r="E1105" s="95" t="s">
        <v>625</v>
      </c>
      <c r="F1105" s="95"/>
      <c r="G1105" s="29" t="s">
        <v>82</v>
      </c>
      <c r="H1105" s="28">
        <v>1.5</v>
      </c>
      <c r="I1105" s="27"/>
      <c r="J1105" s="27"/>
    </row>
    <row r="1106" spans="1:10" ht="24" customHeight="1" x14ac:dyDescent="0.2">
      <c r="A1106" s="30" t="s">
        <v>533</v>
      </c>
      <c r="B1106" s="31" t="s">
        <v>535</v>
      </c>
      <c r="C1106" s="30" t="s">
        <v>17</v>
      </c>
      <c r="D1106" s="30" t="s">
        <v>534</v>
      </c>
      <c r="E1106" s="95" t="s">
        <v>530</v>
      </c>
      <c r="F1106" s="95"/>
      <c r="G1106" s="29" t="s">
        <v>529</v>
      </c>
      <c r="H1106" s="28">
        <v>2</v>
      </c>
      <c r="I1106" s="27"/>
      <c r="J1106" s="27"/>
    </row>
    <row r="1107" spans="1:10" ht="24" customHeight="1" x14ac:dyDescent="0.2">
      <c r="A1107" s="30" t="s">
        <v>533</v>
      </c>
      <c r="B1107" s="31" t="s">
        <v>532</v>
      </c>
      <c r="C1107" s="30" t="s">
        <v>17</v>
      </c>
      <c r="D1107" s="30" t="s">
        <v>531</v>
      </c>
      <c r="E1107" s="95" t="s">
        <v>530</v>
      </c>
      <c r="F1107" s="95"/>
      <c r="G1107" s="29" t="s">
        <v>529</v>
      </c>
      <c r="H1107" s="28">
        <v>2</v>
      </c>
      <c r="I1107" s="27"/>
      <c r="J1107" s="27"/>
    </row>
    <row r="1108" spans="1:10" ht="24" customHeight="1" x14ac:dyDescent="0.2">
      <c r="A1108" s="25" t="s">
        <v>514</v>
      </c>
      <c r="B1108" s="26" t="s">
        <v>528</v>
      </c>
      <c r="C1108" s="25" t="s">
        <v>17</v>
      </c>
      <c r="D1108" s="25" t="s">
        <v>527</v>
      </c>
      <c r="E1108" s="96" t="s">
        <v>515</v>
      </c>
      <c r="F1108" s="96"/>
      <c r="G1108" s="24" t="s">
        <v>22</v>
      </c>
      <c r="H1108" s="23">
        <v>1</v>
      </c>
      <c r="I1108" s="22"/>
      <c r="J1108" s="22"/>
    </row>
    <row r="1109" spans="1:10" ht="36" customHeight="1" x14ac:dyDescent="0.2">
      <c r="A1109" s="25" t="s">
        <v>514</v>
      </c>
      <c r="B1109" s="26" t="s">
        <v>526</v>
      </c>
      <c r="C1109" s="25" t="s">
        <v>17</v>
      </c>
      <c r="D1109" s="25" t="s">
        <v>525</v>
      </c>
      <c r="E1109" s="96" t="s">
        <v>515</v>
      </c>
      <c r="F1109" s="96"/>
      <c r="G1109" s="24" t="s">
        <v>524</v>
      </c>
      <c r="H1109" s="23">
        <v>1</v>
      </c>
      <c r="I1109" s="22"/>
      <c r="J1109" s="22"/>
    </row>
    <row r="1110" spans="1:10" ht="24" customHeight="1" x14ac:dyDescent="0.2">
      <c r="A1110" s="25" t="s">
        <v>514</v>
      </c>
      <c r="B1110" s="26" t="s">
        <v>984</v>
      </c>
      <c r="C1110" s="25" t="s">
        <v>17</v>
      </c>
      <c r="D1110" s="25" t="s">
        <v>983</v>
      </c>
      <c r="E1110" s="96" t="s">
        <v>515</v>
      </c>
      <c r="F1110" s="96"/>
      <c r="G1110" s="24" t="s">
        <v>22</v>
      </c>
      <c r="H1110" s="23">
        <v>1</v>
      </c>
      <c r="I1110" s="22"/>
      <c r="J1110" s="22"/>
    </row>
    <row r="1111" spans="1:10" ht="24" customHeight="1" x14ac:dyDescent="0.2">
      <c r="A1111" s="25" t="s">
        <v>514</v>
      </c>
      <c r="B1111" s="26" t="s">
        <v>982</v>
      </c>
      <c r="C1111" s="25" t="s">
        <v>17</v>
      </c>
      <c r="D1111" s="25" t="s">
        <v>981</v>
      </c>
      <c r="E1111" s="96" t="s">
        <v>515</v>
      </c>
      <c r="F1111" s="96"/>
      <c r="G1111" s="24" t="s">
        <v>22</v>
      </c>
      <c r="H1111" s="23">
        <v>1</v>
      </c>
      <c r="I1111" s="22"/>
      <c r="J1111" s="22"/>
    </row>
    <row r="1112" spans="1:10" ht="24" customHeight="1" x14ac:dyDescent="0.2">
      <c r="A1112" s="25" t="s">
        <v>514</v>
      </c>
      <c r="B1112" s="26" t="s">
        <v>523</v>
      </c>
      <c r="C1112" s="25" t="s">
        <v>52</v>
      </c>
      <c r="D1112" s="25" t="s">
        <v>522</v>
      </c>
      <c r="E1112" s="96" t="s">
        <v>515</v>
      </c>
      <c r="F1112" s="96"/>
      <c r="G1112" s="24" t="s">
        <v>101</v>
      </c>
      <c r="H1112" s="23">
        <v>1</v>
      </c>
      <c r="I1112" s="22"/>
      <c r="J1112" s="22"/>
    </row>
    <row r="1113" spans="1:10" ht="36" customHeight="1" x14ac:dyDescent="0.2">
      <c r="A1113" s="25" t="s">
        <v>514</v>
      </c>
      <c r="B1113" s="26" t="s">
        <v>521</v>
      </c>
      <c r="C1113" s="25" t="s">
        <v>52</v>
      </c>
      <c r="D1113" s="25" t="s">
        <v>520</v>
      </c>
      <c r="E1113" s="96" t="s">
        <v>515</v>
      </c>
      <c r="F1113" s="96"/>
      <c r="G1113" s="24" t="s">
        <v>101</v>
      </c>
      <c r="H1113" s="23">
        <v>1</v>
      </c>
      <c r="I1113" s="22"/>
      <c r="J1113" s="22"/>
    </row>
    <row r="1114" spans="1:10" ht="24" customHeight="1" x14ac:dyDescent="0.2">
      <c r="A1114" s="25" t="s">
        <v>514</v>
      </c>
      <c r="B1114" s="26" t="s">
        <v>986</v>
      </c>
      <c r="C1114" s="25" t="s">
        <v>52</v>
      </c>
      <c r="D1114" s="25" t="s">
        <v>985</v>
      </c>
      <c r="E1114" s="96" t="s">
        <v>515</v>
      </c>
      <c r="F1114" s="96"/>
      <c r="G1114" s="24" t="s">
        <v>101</v>
      </c>
      <c r="H1114" s="23">
        <v>1</v>
      </c>
      <c r="I1114" s="22"/>
      <c r="J1114" s="22"/>
    </row>
    <row r="1115" spans="1:10" ht="24" customHeight="1" x14ac:dyDescent="0.2">
      <c r="A1115" s="25" t="s">
        <v>514</v>
      </c>
      <c r="B1115" s="26" t="s">
        <v>519</v>
      </c>
      <c r="C1115" s="25" t="s">
        <v>52</v>
      </c>
      <c r="D1115" s="25" t="s">
        <v>518</v>
      </c>
      <c r="E1115" s="96" t="s">
        <v>511</v>
      </c>
      <c r="F1115" s="96"/>
      <c r="G1115" s="24" t="s">
        <v>510</v>
      </c>
      <c r="H1115" s="23">
        <v>2</v>
      </c>
      <c r="I1115" s="22"/>
      <c r="J1115" s="22"/>
    </row>
    <row r="1116" spans="1:10" ht="24" customHeight="1" x14ac:dyDescent="0.2">
      <c r="A1116" s="25" t="s">
        <v>514</v>
      </c>
      <c r="B1116" s="26" t="s">
        <v>517</v>
      </c>
      <c r="C1116" s="25" t="s">
        <v>52</v>
      </c>
      <c r="D1116" s="25" t="s">
        <v>516</v>
      </c>
      <c r="E1116" s="96" t="s">
        <v>515</v>
      </c>
      <c r="F1116" s="96"/>
      <c r="G1116" s="24" t="s">
        <v>101</v>
      </c>
      <c r="H1116" s="23">
        <v>1</v>
      </c>
      <c r="I1116" s="22"/>
      <c r="J1116" s="22"/>
    </row>
    <row r="1117" spans="1:10" ht="24" customHeight="1" x14ac:dyDescent="0.2">
      <c r="A1117" s="25" t="s">
        <v>514</v>
      </c>
      <c r="B1117" s="26" t="s">
        <v>513</v>
      </c>
      <c r="C1117" s="25" t="s">
        <v>52</v>
      </c>
      <c r="D1117" s="25" t="s">
        <v>512</v>
      </c>
      <c r="E1117" s="96" t="s">
        <v>511</v>
      </c>
      <c r="F1117" s="96"/>
      <c r="G1117" s="24" t="s">
        <v>510</v>
      </c>
      <c r="H1117" s="23">
        <v>2</v>
      </c>
      <c r="I1117" s="22"/>
      <c r="J1117" s="22"/>
    </row>
    <row r="1118" spans="1:10" x14ac:dyDescent="0.2">
      <c r="A1118" s="21"/>
      <c r="B1118" s="21"/>
      <c r="C1118" s="21"/>
      <c r="D1118" s="21"/>
      <c r="E1118" s="21"/>
      <c r="F1118" s="20"/>
      <c r="G1118" s="21"/>
      <c r="H1118" s="20"/>
      <c r="I1118" s="21"/>
      <c r="J1118" s="20"/>
    </row>
    <row r="1119" spans="1:10" ht="15" thickBot="1" x14ac:dyDescent="0.25">
      <c r="A1119" s="21"/>
      <c r="B1119" s="21"/>
      <c r="C1119" s="21"/>
      <c r="D1119" s="21"/>
      <c r="E1119" s="21"/>
      <c r="F1119" s="20"/>
      <c r="G1119" s="21"/>
      <c r="H1119" s="93"/>
      <c r="I1119" s="93"/>
      <c r="J1119" s="20"/>
    </row>
    <row r="1120" spans="1:10" ht="0.95" customHeight="1" thickTop="1" x14ac:dyDescent="0.2">
      <c r="A1120" s="19"/>
      <c r="B1120" s="19"/>
      <c r="C1120" s="19"/>
      <c r="D1120" s="19"/>
      <c r="E1120" s="19"/>
      <c r="F1120" s="19"/>
      <c r="G1120" s="19"/>
      <c r="H1120" s="19"/>
      <c r="I1120" s="19"/>
      <c r="J1120" s="19"/>
    </row>
    <row r="1121" spans="1:10" ht="18" customHeight="1" x14ac:dyDescent="0.2">
      <c r="A1121" s="16" t="s">
        <v>126</v>
      </c>
      <c r="B1121" s="14" t="s">
        <v>508</v>
      </c>
      <c r="C1121" s="16" t="s">
        <v>507</v>
      </c>
      <c r="D1121" s="16" t="s">
        <v>7</v>
      </c>
      <c r="E1121" s="89" t="s">
        <v>538</v>
      </c>
      <c r="F1121" s="89"/>
      <c r="G1121" s="15" t="s">
        <v>506</v>
      </c>
      <c r="H1121" s="14" t="s">
        <v>505</v>
      </c>
      <c r="I1121" s="14" t="s">
        <v>504</v>
      </c>
      <c r="J1121" s="14" t="s">
        <v>8</v>
      </c>
    </row>
    <row r="1122" spans="1:10" ht="60" customHeight="1" x14ac:dyDescent="0.2">
      <c r="A1122" s="9" t="s">
        <v>537</v>
      </c>
      <c r="B1122" s="7" t="s">
        <v>125</v>
      </c>
      <c r="C1122" s="9" t="s">
        <v>17</v>
      </c>
      <c r="D1122" s="9" t="s">
        <v>124</v>
      </c>
      <c r="E1122" s="94" t="s">
        <v>536</v>
      </c>
      <c r="F1122" s="94"/>
      <c r="G1122" s="8" t="s">
        <v>22</v>
      </c>
      <c r="H1122" s="32">
        <v>1</v>
      </c>
      <c r="I1122" s="6"/>
      <c r="J1122" s="6"/>
    </row>
    <row r="1123" spans="1:10" ht="36" customHeight="1" x14ac:dyDescent="0.2">
      <c r="A1123" s="30" t="s">
        <v>533</v>
      </c>
      <c r="B1123" s="31" t="s">
        <v>609</v>
      </c>
      <c r="C1123" s="30" t="s">
        <v>17</v>
      </c>
      <c r="D1123" s="30" t="s">
        <v>608</v>
      </c>
      <c r="E1123" s="95" t="s">
        <v>607</v>
      </c>
      <c r="F1123" s="95"/>
      <c r="G1123" s="29" t="s">
        <v>31</v>
      </c>
      <c r="H1123" s="28">
        <v>1.4999999999999999E-2</v>
      </c>
      <c r="I1123" s="27"/>
      <c r="J1123" s="27"/>
    </row>
    <row r="1124" spans="1:10" ht="24" customHeight="1" x14ac:dyDescent="0.2">
      <c r="A1124" s="30" t="s">
        <v>533</v>
      </c>
      <c r="B1124" s="31" t="s">
        <v>627</v>
      </c>
      <c r="C1124" s="30" t="s">
        <v>17</v>
      </c>
      <c r="D1124" s="30" t="s">
        <v>626</v>
      </c>
      <c r="E1124" s="95" t="s">
        <v>625</v>
      </c>
      <c r="F1124" s="95"/>
      <c r="G1124" s="29" t="s">
        <v>82</v>
      </c>
      <c r="H1124" s="28">
        <v>1.5</v>
      </c>
      <c r="I1124" s="27"/>
      <c r="J1124" s="27"/>
    </row>
    <row r="1125" spans="1:10" ht="24" customHeight="1" x14ac:dyDescent="0.2">
      <c r="A1125" s="30" t="s">
        <v>533</v>
      </c>
      <c r="B1125" s="31" t="s">
        <v>535</v>
      </c>
      <c r="C1125" s="30" t="s">
        <v>17</v>
      </c>
      <c r="D1125" s="30" t="s">
        <v>534</v>
      </c>
      <c r="E1125" s="95" t="s">
        <v>530</v>
      </c>
      <c r="F1125" s="95"/>
      <c r="G1125" s="29" t="s">
        <v>529</v>
      </c>
      <c r="H1125" s="28">
        <v>2.2999999999999998</v>
      </c>
      <c r="I1125" s="27"/>
      <c r="J1125" s="27"/>
    </row>
    <row r="1126" spans="1:10" ht="24" customHeight="1" x14ac:dyDescent="0.2">
      <c r="A1126" s="30" t="s">
        <v>533</v>
      </c>
      <c r="B1126" s="31" t="s">
        <v>532</v>
      </c>
      <c r="C1126" s="30" t="s">
        <v>17</v>
      </c>
      <c r="D1126" s="30" t="s">
        <v>531</v>
      </c>
      <c r="E1126" s="95" t="s">
        <v>530</v>
      </c>
      <c r="F1126" s="95"/>
      <c r="G1126" s="29" t="s">
        <v>529</v>
      </c>
      <c r="H1126" s="28">
        <v>2.2999999999999998</v>
      </c>
      <c r="I1126" s="27"/>
      <c r="J1126" s="27"/>
    </row>
    <row r="1127" spans="1:10" ht="24" customHeight="1" x14ac:dyDescent="0.2">
      <c r="A1127" s="25" t="s">
        <v>514</v>
      </c>
      <c r="B1127" s="26" t="s">
        <v>528</v>
      </c>
      <c r="C1127" s="25" t="s">
        <v>17</v>
      </c>
      <c r="D1127" s="25" t="s">
        <v>527</v>
      </c>
      <c r="E1127" s="96" t="s">
        <v>515</v>
      </c>
      <c r="F1127" s="96"/>
      <c r="G1127" s="24" t="s">
        <v>22</v>
      </c>
      <c r="H1127" s="23">
        <v>1</v>
      </c>
      <c r="I1127" s="22"/>
      <c r="J1127" s="22"/>
    </row>
    <row r="1128" spans="1:10" ht="36" customHeight="1" x14ac:dyDescent="0.2">
      <c r="A1128" s="25" t="s">
        <v>514</v>
      </c>
      <c r="B1128" s="26" t="s">
        <v>526</v>
      </c>
      <c r="C1128" s="25" t="s">
        <v>17</v>
      </c>
      <c r="D1128" s="25" t="s">
        <v>525</v>
      </c>
      <c r="E1128" s="96" t="s">
        <v>515</v>
      </c>
      <c r="F1128" s="96"/>
      <c r="G1128" s="24" t="s">
        <v>524</v>
      </c>
      <c r="H1128" s="23">
        <v>1</v>
      </c>
      <c r="I1128" s="22"/>
      <c r="J1128" s="22"/>
    </row>
    <row r="1129" spans="1:10" ht="24" customHeight="1" x14ac:dyDescent="0.2">
      <c r="A1129" s="25" t="s">
        <v>514</v>
      </c>
      <c r="B1129" s="26" t="s">
        <v>984</v>
      </c>
      <c r="C1129" s="25" t="s">
        <v>17</v>
      </c>
      <c r="D1129" s="25" t="s">
        <v>983</v>
      </c>
      <c r="E1129" s="96" t="s">
        <v>515</v>
      </c>
      <c r="F1129" s="96"/>
      <c r="G1129" s="24" t="s">
        <v>22</v>
      </c>
      <c r="H1129" s="23">
        <v>1</v>
      </c>
      <c r="I1129" s="22"/>
      <c r="J1129" s="22"/>
    </row>
    <row r="1130" spans="1:10" ht="24" customHeight="1" x14ac:dyDescent="0.2">
      <c r="A1130" s="25" t="s">
        <v>514</v>
      </c>
      <c r="B1130" s="26" t="s">
        <v>982</v>
      </c>
      <c r="C1130" s="25" t="s">
        <v>17</v>
      </c>
      <c r="D1130" s="25" t="s">
        <v>981</v>
      </c>
      <c r="E1130" s="96" t="s">
        <v>515</v>
      </c>
      <c r="F1130" s="96"/>
      <c r="G1130" s="24" t="s">
        <v>22</v>
      </c>
      <c r="H1130" s="23">
        <v>1</v>
      </c>
      <c r="I1130" s="22"/>
      <c r="J1130" s="22"/>
    </row>
    <row r="1131" spans="1:10" ht="24" customHeight="1" x14ac:dyDescent="0.2">
      <c r="A1131" s="25" t="s">
        <v>514</v>
      </c>
      <c r="B1131" s="26" t="s">
        <v>523</v>
      </c>
      <c r="C1131" s="25" t="s">
        <v>52</v>
      </c>
      <c r="D1131" s="25" t="s">
        <v>522</v>
      </c>
      <c r="E1131" s="96" t="s">
        <v>515</v>
      </c>
      <c r="F1131" s="96"/>
      <c r="G1131" s="24" t="s">
        <v>101</v>
      </c>
      <c r="H1131" s="23">
        <v>1</v>
      </c>
      <c r="I1131" s="22"/>
      <c r="J1131" s="22"/>
    </row>
    <row r="1132" spans="1:10" ht="36" customHeight="1" x14ac:dyDescent="0.2">
      <c r="A1132" s="25" t="s">
        <v>514</v>
      </c>
      <c r="B1132" s="26" t="s">
        <v>521</v>
      </c>
      <c r="C1132" s="25" t="s">
        <v>52</v>
      </c>
      <c r="D1132" s="25" t="s">
        <v>520</v>
      </c>
      <c r="E1132" s="96" t="s">
        <v>515</v>
      </c>
      <c r="F1132" s="96"/>
      <c r="G1132" s="24" t="s">
        <v>101</v>
      </c>
      <c r="H1132" s="23">
        <v>1</v>
      </c>
      <c r="I1132" s="22"/>
      <c r="J1132" s="22"/>
    </row>
    <row r="1133" spans="1:10" ht="24" customHeight="1" x14ac:dyDescent="0.2">
      <c r="A1133" s="25" t="s">
        <v>514</v>
      </c>
      <c r="B1133" s="26" t="s">
        <v>517</v>
      </c>
      <c r="C1133" s="25" t="s">
        <v>52</v>
      </c>
      <c r="D1133" s="25" t="s">
        <v>516</v>
      </c>
      <c r="E1133" s="96" t="s">
        <v>515</v>
      </c>
      <c r="F1133" s="96"/>
      <c r="G1133" s="24" t="s">
        <v>101</v>
      </c>
      <c r="H1133" s="23">
        <v>1</v>
      </c>
      <c r="I1133" s="22"/>
      <c r="J1133" s="22"/>
    </row>
    <row r="1134" spans="1:10" ht="24" customHeight="1" x14ac:dyDescent="0.2">
      <c r="A1134" s="25" t="s">
        <v>514</v>
      </c>
      <c r="B1134" s="26" t="s">
        <v>519</v>
      </c>
      <c r="C1134" s="25" t="s">
        <v>52</v>
      </c>
      <c r="D1134" s="25" t="s">
        <v>518</v>
      </c>
      <c r="E1134" s="96" t="s">
        <v>511</v>
      </c>
      <c r="F1134" s="96"/>
      <c r="G1134" s="24" t="s">
        <v>510</v>
      </c>
      <c r="H1134" s="23">
        <v>2.2999999999999998</v>
      </c>
      <c r="I1134" s="22"/>
      <c r="J1134" s="22"/>
    </row>
    <row r="1135" spans="1:10" ht="24" customHeight="1" x14ac:dyDescent="0.2">
      <c r="A1135" s="25" t="s">
        <v>514</v>
      </c>
      <c r="B1135" s="26" t="s">
        <v>513</v>
      </c>
      <c r="C1135" s="25" t="s">
        <v>52</v>
      </c>
      <c r="D1135" s="25" t="s">
        <v>512</v>
      </c>
      <c r="E1135" s="96" t="s">
        <v>511</v>
      </c>
      <c r="F1135" s="96"/>
      <c r="G1135" s="24" t="s">
        <v>510</v>
      </c>
      <c r="H1135" s="23">
        <v>2.2999999999999998</v>
      </c>
      <c r="I1135" s="22"/>
      <c r="J1135" s="22"/>
    </row>
    <row r="1136" spans="1:10" x14ac:dyDescent="0.2">
      <c r="A1136" s="21"/>
      <c r="B1136" s="21"/>
      <c r="C1136" s="21"/>
      <c r="D1136" s="21"/>
      <c r="E1136" s="21"/>
      <c r="F1136" s="20"/>
      <c r="G1136" s="21"/>
      <c r="H1136" s="20"/>
      <c r="I1136" s="21"/>
      <c r="J1136" s="20"/>
    </row>
    <row r="1137" spans="1:10" ht="15" thickBot="1" x14ac:dyDescent="0.25">
      <c r="A1137" s="21"/>
      <c r="B1137" s="21"/>
      <c r="C1137" s="21"/>
      <c r="D1137" s="21"/>
      <c r="E1137" s="21"/>
      <c r="F1137" s="20"/>
      <c r="G1137" s="21"/>
      <c r="H1137" s="93"/>
      <c r="I1137" s="93"/>
      <c r="J1137" s="20"/>
    </row>
    <row r="1138" spans="1:10" ht="0.95" customHeight="1" thickTop="1" x14ac:dyDescent="0.2">
      <c r="A1138" s="19"/>
      <c r="B1138" s="19"/>
      <c r="C1138" s="19"/>
      <c r="D1138" s="19"/>
      <c r="E1138" s="19"/>
      <c r="F1138" s="19"/>
      <c r="G1138" s="19"/>
      <c r="H1138" s="19"/>
      <c r="I1138" s="19"/>
      <c r="J1138" s="19"/>
    </row>
    <row r="1139" spans="1:10" ht="18" customHeight="1" x14ac:dyDescent="0.2">
      <c r="A1139" s="16" t="s">
        <v>123</v>
      </c>
      <c r="B1139" s="14" t="s">
        <v>508</v>
      </c>
      <c r="C1139" s="16" t="s">
        <v>507</v>
      </c>
      <c r="D1139" s="16" t="s">
        <v>7</v>
      </c>
      <c r="E1139" s="89" t="s">
        <v>538</v>
      </c>
      <c r="F1139" s="89"/>
      <c r="G1139" s="15" t="s">
        <v>506</v>
      </c>
      <c r="H1139" s="14" t="s">
        <v>505</v>
      </c>
      <c r="I1139" s="14" t="s">
        <v>504</v>
      </c>
      <c r="J1139" s="14" t="s">
        <v>8</v>
      </c>
    </row>
    <row r="1140" spans="1:10" ht="36" customHeight="1" x14ac:dyDescent="0.2">
      <c r="A1140" s="9" t="s">
        <v>537</v>
      </c>
      <c r="B1140" s="7" t="s">
        <v>122</v>
      </c>
      <c r="C1140" s="9" t="s">
        <v>17</v>
      </c>
      <c r="D1140" s="9" t="s">
        <v>121</v>
      </c>
      <c r="E1140" s="94" t="s">
        <v>536</v>
      </c>
      <c r="F1140" s="94"/>
      <c r="G1140" s="8" t="s">
        <v>22</v>
      </c>
      <c r="H1140" s="32">
        <v>1</v>
      </c>
      <c r="I1140" s="6"/>
      <c r="J1140" s="6"/>
    </row>
    <row r="1141" spans="1:10" ht="24" customHeight="1" x14ac:dyDescent="0.2">
      <c r="A1141" s="30" t="s">
        <v>533</v>
      </c>
      <c r="B1141" s="31" t="s">
        <v>535</v>
      </c>
      <c r="C1141" s="30" t="s">
        <v>17</v>
      </c>
      <c r="D1141" s="30" t="s">
        <v>534</v>
      </c>
      <c r="E1141" s="95" t="s">
        <v>530</v>
      </c>
      <c r="F1141" s="95"/>
      <c r="G1141" s="29" t="s">
        <v>529</v>
      </c>
      <c r="H1141" s="28">
        <v>2.9</v>
      </c>
      <c r="I1141" s="27"/>
      <c r="J1141" s="27"/>
    </row>
    <row r="1142" spans="1:10" ht="24" customHeight="1" x14ac:dyDescent="0.2">
      <c r="A1142" s="30" t="s">
        <v>533</v>
      </c>
      <c r="B1142" s="31" t="s">
        <v>532</v>
      </c>
      <c r="C1142" s="30" t="s">
        <v>17</v>
      </c>
      <c r="D1142" s="30" t="s">
        <v>531</v>
      </c>
      <c r="E1142" s="95" t="s">
        <v>530</v>
      </c>
      <c r="F1142" s="95"/>
      <c r="G1142" s="29" t="s">
        <v>529</v>
      </c>
      <c r="H1142" s="28">
        <v>2.9</v>
      </c>
      <c r="I1142" s="27"/>
      <c r="J1142" s="27"/>
    </row>
    <row r="1143" spans="1:10" ht="24" customHeight="1" x14ac:dyDescent="0.2">
      <c r="A1143" s="25" t="s">
        <v>514</v>
      </c>
      <c r="B1143" s="26" t="s">
        <v>980</v>
      </c>
      <c r="C1143" s="25" t="s">
        <v>17</v>
      </c>
      <c r="D1143" s="25" t="s">
        <v>979</v>
      </c>
      <c r="E1143" s="96" t="s">
        <v>515</v>
      </c>
      <c r="F1143" s="96"/>
      <c r="G1143" s="24" t="s">
        <v>22</v>
      </c>
      <c r="H1143" s="23">
        <v>1</v>
      </c>
      <c r="I1143" s="22"/>
      <c r="J1143" s="22"/>
    </row>
    <row r="1144" spans="1:10" ht="24" customHeight="1" x14ac:dyDescent="0.2">
      <c r="A1144" s="25" t="s">
        <v>514</v>
      </c>
      <c r="B1144" s="26" t="s">
        <v>978</v>
      </c>
      <c r="C1144" s="25" t="s">
        <v>17</v>
      </c>
      <c r="D1144" s="25" t="s">
        <v>977</v>
      </c>
      <c r="E1144" s="96" t="s">
        <v>515</v>
      </c>
      <c r="F1144" s="96"/>
      <c r="G1144" s="24" t="s">
        <v>22</v>
      </c>
      <c r="H1144" s="23">
        <v>1</v>
      </c>
      <c r="I1144" s="22"/>
      <c r="J1144" s="22"/>
    </row>
    <row r="1145" spans="1:10" ht="24" customHeight="1" x14ac:dyDescent="0.2">
      <c r="A1145" s="25" t="s">
        <v>514</v>
      </c>
      <c r="B1145" s="26" t="s">
        <v>946</v>
      </c>
      <c r="C1145" s="25" t="s">
        <v>52</v>
      </c>
      <c r="D1145" s="25" t="s">
        <v>945</v>
      </c>
      <c r="E1145" s="96" t="s">
        <v>515</v>
      </c>
      <c r="F1145" s="96"/>
      <c r="G1145" s="24" t="s">
        <v>101</v>
      </c>
      <c r="H1145" s="23">
        <v>1</v>
      </c>
      <c r="I1145" s="22"/>
      <c r="J1145" s="22"/>
    </row>
    <row r="1146" spans="1:10" ht="24" customHeight="1" x14ac:dyDescent="0.2">
      <c r="A1146" s="25" t="s">
        <v>514</v>
      </c>
      <c r="B1146" s="26" t="s">
        <v>519</v>
      </c>
      <c r="C1146" s="25" t="s">
        <v>52</v>
      </c>
      <c r="D1146" s="25" t="s">
        <v>518</v>
      </c>
      <c r="E1146" s="96" t="s">
        <v>511</v>
      </c>
      <c r="F1146" s="96"/>
      <c r="G1146" s="24" t="s">
        <v>510</v>
      </c>
      <c r="H1146" s="23">
        <v>2.9</v>
      </c>
      <c r="I1146" s="22"/>
      <c r="J1146" s="22"/>
    </row>
    <row r="1147" spans="1:10" ht="24" customHeight="1" x14ac:dyDescent="0.2">
      <c r="A1147" s="25" t="s">
        <v>514</v>
      </c>
      <c r="B1147" s="26" t="s">
        <v>513</v>
      </c>
      <c r="C1147" s="25" t="s">
        <v>52</v>
      </c>
      <c r="D1147" s="25" t="s">
        <v>512</v>
      </c>
      <c r="E1147" s="96" t="s">
        <v>511</v>
      </c>
      <c r="F1147" s="96"/>
      <c r="G1147" s="24" t="s">
        <v>510</v>
      </c>
      <c r="H1147" s="23">
        <v>2.9</v>
      </c>
      <c r="I1147" s="22"/>
      <c r="J1147" s="22"/>
    </row>
    <row r="1148" spans="1:10" x14ac:dyDescent="0.2">
      <c r="A1148" s="21"/>
      <c r="B1148" s="21"/>
      <c r="C1148" s="21"/>
      <c r="D1148" s="21"/>
      <c r="E1148" s="21"/>
      <c r="F1148" s="20"/>
      <c r="G1148" s="21"/>
      <c r="H1148" s="20"/>
      <c r="I1148" s="21"/>
      <c r="J1148" s="20"/>
    </row>
    <row r="1149" spans="1:10" ht="15" thickBot="1" x14ac:dyDescent="0.25">
      <c r="A1149" s="21"/>
      <c r="B1149" s="21"/>
      <c r="C1149" s="21"/>
      <c r="D1149" s="21"/>
      <c r="E1149" s="21"/>
      <c r="F1149" s="20"/>
      <c r="G1149" s="21"/>
      <c r="H1149" s="93"/>
      <c r="I1149" s="93"/>
      <c r="J1149" s="20"/>
    </row>
    <row r="1150" spans="1:10" ht="0.95" customHeight="1" thickTop="1" x14ac:dyDescent="0.2">
      <c r="A1150" s="19"/>
      <c r="B1150" s="19"/>
      <c r="C1150" s="19"/>
      <c r="D1150" s="19"/>
      <c r="E1150" s="19"/>
      <c r="F1150" s="19"/>
      <c r="G1150" s="19"/>
      <c r="H1150" s="19"/>
      <c r="I1150" s="19"/>
      <c r="J1150" s="19"/>
    </row>
    <row r="1151" spans="1:10" ht="18" customHeight="1" x14ac:dyDescent="0.2">
      <c r="A1151" s="16" t="s">
        <v>120</v>
      </c>
      <c r="B1151" s="14" t="s">
        <v>508</v>
      </c>
      <c r="C1151" s="16" t="s">
        <v>507</v>
      </c>
      <c r="D1151" s="16" t="s">
        <v>7</v>
      </c>
      <c r="E1151" s="89" t="s">
        <v>538</v>
      </c>
      <c r="F1151" s="89"/>
      <c r="G1151" s="15" t="s">
        <v>506</v>
      </c>
      <c r="H1151" s="14" t="s">
        <v>505</v>
      </c>
      <c r="I1151" s="14" t="s">
        <v>504</v>
      </c>
      <c r="J1151" s="14" t="s">
        <v>8</v>
      </c>
    </row>
    <row r="1152" spans="1:10" ht="36" customHeight="1" x14ac:dyDescent="0.2">
      <c r="A1152" s="9" t="s">
        <v>537</v>
      </c>
      <c r="B1152" s="7" t="s">
        <v>119</v>
      </c>
      <c r="C1152" s="9" t="s">
        <v>52</v>
      </c>
      <c r="D1152" s="9" t="s">
        <v>118</v>
      </c>
      <c r="E1152" s="94" t="s">
        <v>555</v>
      </c>
      <c r="F1152" s="94"/>
      <c r="G1152" s="8" t="s">
        <v>101</v>
      </c>
      <c r="H1152" s="32">
        <v>1</v>
      </c>
      <c r="I1152" s="6"/>
      <c r="J1152" s="6"/>
    </row>
    <row r="1153" spans="1:10" ht="24" customHeight="1" x14ac:dyDescent="0.2">
      <c r="A1153" s="30" t="s">
        <v>533</v>
      </c>
      <c r="B1153" s="31" t="s">
        <v>545</v>
      </c>
      <c r="C1153" s="30" t="s">
        <v>52</v>
      </c>
      <c r="D1153" s="30" t="s">
        <v>544</v>
      </c>
      <c r="E1153" s="95" t="s">
        <v>543</v>
      </c>
      <c r="F1153" s="95"/>
      <c r="G1153" s="29" t="s">
        <v>510</v>
      </c>
      <c r="H1153" s="28">
        <v>0.29880000000000001</v>
      </c>
      <c r="I1153" s="27"/>
      <c r="J1153" s="27"/>
    </row>
    <row r="1154" spans="1:10" ht="24" customHeight="1" x14ac:dyDescent="0.2">
      <c r="A1154" s="30" t="s">
        <v>533</v>
      </c>
      <c r="B1154" s="31" t="s">
        <v>554</v>
      </c>
      <c r="C1154" s="30" t="s">
        <v>52</v>
      </c>
      <c r="D1154" s="30" t="s">
        <v>553</v>
      </c>
      <c r="E1154" s="95" t="s">
        <v>543</v>
      </c>
      <c r="F1154" s="95"/>
      <c r="G1154" s="29" t="s">
        <v>510</v>
      </c>
      <c r="H1154" s="28">
        <v>0.94850000000000001</v>
      </c>
      <c r="I1154" s="27"/>
      <c r="J1154" s="27"/>
    </row>
    <row r="1155" spans="1:10" ht="24" customHeight="1" x14ac:dyDescent="0.2">
      <c r="A1155" s="25" t="s">
        <v>514</v>
      </c>
      <c r="B1155" s="26" t="s">
        <v>976</v>
      </c>
      <c r="C1155" s="25" t="s">
        <v>52</v>
      </c>
      <c r="D1155" s="25" t="s">
        <v>975</v>
      </c>
      <c r="E1155" s="96" t="s">
        <v>515</v>
      </c>
      <c r="F1155" s="96"/>
      <c r="G1155" s="24" t="s">
        <v>101</v>
      </c>
      <c r="H1155" s="23">
        <v>1</v>
      </c>
      <c r="I1155" s="22"/>
      <c r="J1155" s="22"/>
    </row>
    <row r="1156" spans="1:10" ht="36" customHeight="1" x14ac:dyDescent="0.2">
      <c r="A1156" s="25" t="s">
        <v>514</v>
      </c>
      <c r="B1156" s="26" t="s">
        <v>974</v>
      </c>
      <c r="C1156" s="25" t="s">
        <v>52</v>
      </c>
      <c r="D1156" s="25" t="s">
        <v>973</v>
      </c>
      <c r="E1156" s="96" t="s">
        <v>515</v>
      </c>
      <c r="F1156" s="96"/>
      <c r="G1156" s="24" t="s">
        <v>101</v>
      </c>
      <c r="H1156" s="23">
        <v>6</v>
      </c>
      <c r="I1156" s="22"/>
      <c r="J1156" s="22"/>
    </row>
    <row r="1157" spans="1:10" x14ac:dyDescent="0.2">
      <c r="A1157" s="21"/>
      <c r="B1157" s="21"/>
      <c r="C1157" s="21"/>
      <c r="D1157" s="21"/>
      <c r="E1157" s="21"/>
      <c r="F1157" s="20"/>
      <c r="G1157" s="21"/>
      <c r="H1157" s="20"/>
      <c r="I1157" s="21"/>
      <c r="J1157" s="20"/>
    </row>
    <row r="1158" spans="1:10" ht="15" thickBot="1" x14ac:dyDescent="0.25">
      <c r="A1158" s="21"/>
      <c r="B1158" s="21"/>
      <c r="C1158" s="21"/>
      <c r="D1158" s="21"/>
      <c r="E1158" s="21"/>
      <c r="F1158" s="20"/>
      <c r="G1158" s="21"/>
      <c r="H1158" s="93"/>
      <c r="I1158" s="93"/>
      <c r="J1158" s="20"/>
    </row>
    <row r="1159" spans="1:10" ht="0.95" customHeight="1" thickTop="1" x14ac:dyDescent="0.2">
      <c r="A1159" s="19"/>
      <c r="B1159" s="19"/>
      <c r="C1159" s="19"/>
      <c r="D1159" s="19"/>
      <c r="E1159" s="19"/>
      <c r="F1159" s="19"/>
      <c r="G1159" s="19"/>
      <c r="H1159" s="19"/>
      <c r="I1159" s="19"/>
      <c r="J1159" s="19"/>
    </row>
    <row r="1160" spans="1:10" ht="18" customHeight="1" x14ac:dyDescent="0.2">
      <c r="A1160" s="16" t="s">
        <v>117</v>
      </c>
      <c r="B1160" s="14" t="s">
        <v>508</v>
      </c>
      <c r="C1160" s="16" t="s">
        <v>507</v>
      </c>
      <c r="D1160" s="16" t="s">
        <v>7</v>
      </c>
      <c r="E1160" s="89" t="s">
        <v>538</v>
      </c>
      <c r="F1160" s="89"/>
      <c r="G1160" s="15" t="s">
        <v>506</v>
      </c>
      <c r="H1160" s="14" t="s">
        <v>505</v>
      </c>
      <c r="I1160" s="14" t="s">
        <v>504</v>
      </c>
      <c r="J1160" s="14" t="s">
        <v>8</v>
      </c>
    </row>
    <row r="1161" spans="1:10" ht="60" customHeight="1" x14ac:dyDescent="0.2">
      <c r="A1161" s="9" t="s">
        <v>537</v>
      </c>
      <c r="B1161" s="7" t="s">
        <v>116</v>
      </c>
      <c r="C1161" s="9" t="s">
        <v>115</v>
      </c>
      <c r="D1161" s="9" t="s">
        <v>114</v>
      </c>
      <c r="E1161" s="94" t="s">
        <v>555</v>
      </c>
      <c r="F1161" s="94"/>
      <c r="G1161" s="8" t="s">
        <v>22</v>
      </c>
      <c r="H1161" s="32">
        <v>1</v>
      </c>
      <c r="I1161" s="6"/>
      <c r="J1161" s="6"/>
    </row>
    <row r="1162" spans="1:10" ht="24" customHeight="1" x14ac:dyDescent="0.2">
      <c r="A1162" s="30" t="s">
        <v>533</v>
      </c>
      <c r="B1162" s="31" t="s">
        <v>532</v>
      </c>
      <c r="C1162" s="30" t="s">
        <v>17</v>
      </c>
      <c r="D1162" s="30" t="s">
        <v>531</v>
      </c>
      <c r="E1162" s="95" t="s">
        <v>530</v>
      </c>
      <c r="F1162" s="95"/>
      <c r="G1162" s="29" t="s">
        <v>529</v>
      </c>
      <c r="H1162" s="28">
        <v>4</v>
      </c>
      <c r="I1162" s="27"/>
      <c r="J1162" s="27"/>
    </row>
    <row r="1163" spans="1:10" ht="24" customHeight="1" x14ac:dyDescent="0.2">
      <c r="A1163" s="30" t="s">
        <v>533</v>
      </c>
      <c r="B1163" s="31" t="s">
        <v>606</v>
      </c>
      <c r="C1163" s="30" t="s">
        <v>17</v>
      </c>
      <c r="D1163" s="30" t="s">
        <v>605</v>
      </c>
      <c r="E1163" s="95" t="s">
        <v>530</v>
      </c>
      <c r="F1163" s="95"/>
      <c r="G1163" s="29" t="s">
        <v>529</v>
      </c>
      <c r="H1163" s="28">
        <v>4</v>
      </c>
      <c r="I1163" s="27"/>
      <c r="J1163" s="27"/>
    </row>
    <row r="1164" spans="1:10" ht="24" customHeight="1" x14ac:dyDescent="0.2">
      <c r="A1164" s="30" t="s">
        <v>533</v>
      </c>
      <c r="B1164" s="31" t="s">
        <v>535</v>
      </c>
      <c r="C1164" s="30" t="s">
        <v>17</v>
      </c>
      <c r="D1164" s="30" t="s">
        <v>534</v>
      </c>
      <c r="E1164" s="95" t="s">
        <v>530</v>
      </c>
      <c r="F1164" s="95"/>
      <c r="G1164" s="29" t="s">
        <v>529</v>
      </c>
      <c r="H1164" s="28">
        <v>4</v>
      </c>
      <c r="I1164" s="27"/>
      <c r="J1164" s="27"/>
    </row>
    <row r="1165" spans="1:10" ht="24" customHeight="1" x14ac:dyDescent="0.2">
      <c r="A1165" s="25" t="s">
        <v>514</v>
      </c>
      <c r="B1165" s="26" t="s">
        <v>972</v>
      </c>
      <c r="C1165" s="25" t="s">
        <v>17</v>
      </c>
      <c r="D1165" s="25" t="s">
        <v>971</v>
      </c>
      <c r="E1165" s="96" t="s">
        <v>515</v>
      </c>
      <c r="F1165" s="96"/>
      <c r="G1165" s="24" t="s">
        <v>22</v>
      </c>
      <c r="H1165" s="23">
        <v>6</v>
      </c>
      <c r="I1165" s="22"/>
      <c r="J1165" s="22"/>
    </row>
    <row r="1166" spans="1:10" ht="24" customHeight="1" x14ac:dyDescent="0.2">
      <c r="A1166" s="25" t="s">
        <v>514</v>
      </c>
      <c r="B1166" s="26" t="s">
        <v>970</v>
      </c>
      <c r="C1166" s="25" t="s">
        <v>17</v>
      </c>
      <c r="D1166" s="25" t="s">
        <v>969</v>
      </c>
      <c r="E1166" s="96" t="s">
        <v>515</v>
      </c>
      <c r="F1166" s="96"/>
      <c r="G1166" s="24" t="s">
        <v>22</v>
      </c>
      <c r="H1166" s="23">
        <v>6</v>
      </c>
      <c r="I1166" s="22"/>
      <c r="J1166" s="22"/>
    </row>
    <row r="1167" spans="1:10" ht="24" customHeight="1" x14ac:dyDescent="0.2">
      <c r="A1167" s="25" t="s">
        <v>514</v>
      </c>
      <c r="B1167" s="26" t="s">
        <v>968</v>
      </c>
      <c r="C1167" s="25" t="s">
        <v>17</v>
      </c>
      <c r="D1167" s="25" t="s">
        <v>967</v>
      </c>
      <c r="E1167" s="96" t="s">
        <v>515</v>
      </c>
      <c r="F1167" s="96"/>
      <c r="G1167" s="24" t="s">
        <v>15</v>
      </c>
      <c r="H1167" s="23">
        <v>2.4</v>
      </c>
      <c r="I1167" s="22"/>
      <c r="J1167" s="22"/>
    </row>
    <row r="1168" spans="1:10" ht="24" customHeight="1" x14ac:dyDescent="0.2">
      <c r="A1168" s="25" t="s">
        <v>514</v>
      </c>
      <c r="B1168" s="26" t="s">
        <v>966</v>
      </c>
      <c r="C1168" s="25" t="s">
        <v>17</v>
      </c>
      <c r="D1168" s="25" t="s">
        <v>965</v>
      </c>
      <c r="E1168" s="96" t="s">
        <v>515</v>
      </c>
      <c r="F1168" s="96"/>
      <c r="G1168" s="24" t="s">
        <v>22</v>
      </c>
      <c r="H1168" s="23">
        <v>6</v>
      </c>
      <c r="I1168" s="22"/>
      <c r="J1168" s="22"/>
    </row>
    <row r="1169" spans="1:10" ht="24" customHeight="1" x14ac:dyDescent="0.2">
      <c r="A1169" s="25" t="s">
        <v>514</v>
      </c>
      <c r="B1169" s="26" t="s">
        <v>964</v>
      </c>
      <c r="C1169" s="25" t="s">
        <v>17</v>
      </c>
      <c r="D1169" s="25" t="s">
        <v>963</v>
      </c>
      <c r="E1169" s="96" t="s">
        <v>515</v>
      </c>
      <c r="F1169" s="96"/>
      <c r="G1169" s="24" t="s">
        <v>82</v>
      </c>
      <c r="H1169" s="23">
        <v>4</v>
      </c>
      <c r="I1169" s="22"/>
      <c r="J1169" s="22"/>
    </row>
    <row r="1170" spans="1:10" ht="24" customHeight="1" x14ac:dyDescent="0.2">
      <c r="A1170" s="25" t="s">
        <v>514</v>
      </c>
      <c r="B1170" s="26" t="s">
        <v>962</v>
      </c>
      <c r="C1170" s="25" t="s">
        <v>17</v>
      </c>
      <c r="D1170" s="25" t="s">
        <v>961</v>
      </c>
      <c r="E1170" s="96" t="s">
        <v>515</v>
      </c>
      <c r="F1170" s="96"/>
      <c r="G1170" s="24" t="s">
        <v>82</v>
      </c>
      <c r="H1170" s="23">
        <v>2.4</v>
      </c>
      <c r="I1170" s="22"/>
      <c r="J1170" s="22"/>
    </row>
    <row r="1171" spans="1:10" ht="24" customHeight="1" x14ac:dyDescent="0.2">
      <c r="A1171" s="25" t="s">
        <v>514</v>
      </c>
      <c r="B1171" s="26" t="s">
        <v>960</v>
      </c>
      <c r="C1171" s="25" t="s">
        <v>17</v>
      </c>
      <c r="D1171" s="25" t="s">
        <v>959</v>
      </c>
      <c r="E1171" s="96" t="s">
        <v>515</v>
      </c>
      <c r="F1171" s="96"/>
      <c r="G1171" s="24" t="s">
        <v>82</v>
      </c>
      <c r="H1171" s="23">
        <v>5.2</v>
      </c>
      <c r="I1171" s="22"/>
      <c r="J1171" s="22"/>
    </row>
    <row r="1172" spans="1:10" ht="24" customHeight="1" x14ac:dyDescent="0.2">
      <c r="A1172" s="25" t="s">
        <v>514</v>
      </c>
      <c r="B1172" s="26" t="s">
        <v>958</v>
      </c>
      <c r="C1172" s="25" t="s">
        <v>17</v>
      </c>
      <c r="D1172" s="25" t="s">
        <v>957</v>
      </c>
      <c r="E1172" s="96" t="s">
        <v>515</v>
      </c>
      <c r="F1172" s="96"/>
      <c r="G1172" s="24" t="s">
        <v>22</v>
      </c>
      <c r="H1172" s="23">
        <v>6</v>
      </c>
      <c r="I1172" s="22"/>
      <c r="J1172" s="22"/>
    </row>
    <row r="1173" spans="1:10" ht="24" customHeight="1" x14ac:dyDescent="0.2">
      <c r="A1173" s="25" t="s">
        <v>514</v>
      </c>
      <c r="B1173" s="26" t="s">
        <v>956</v>
      </c>
      <c r="C1173" s="25" t="s">
        <v>17</v>
      </c>
      <c r="D1173" s="25" t="s">
        <v>955</v>
      </c>
      <c r="E1173" s="96" t="s">
        <v>515</v>
      </c>
      <c r="F1173" s="96"/>
      <c r="G1173" s="24" t="s">
        <v>22</v>
      </c>
      <c r="H1173" s="23">
        <v>6</v>
      </c>
      <c r="I1173" s="22"/>
      <c r="J1173" s="22"/>
    </row>
    <row r="1174" spans="1:10" ht="36" customHeight="1" x14ac:dyDescent="0.2">
      <c r="A1174" s="25" t="s">
        <v>514</v>
      </c>
      <c r="B1174" s="26" t="s">
        <v>954</v>
      </c>
      <c r="C1174" s="25" t="s">
        <v>17</v>
      </c>
      <c r="D1174" s="25" t="s">
        <v>953</v>
      </c>
      <c r="E1174" s="96" t="s">
        <v>515</v>
      </c>
      <c r="F1174" s="96"/>
      <c r="G1174" s="24" t="s">
        <v>22</v>
      </c>
      <c r="H1174" s="23">
        <v>6</v>
      </c>
      <c r="I1174" s="22"/>
      <c r="J1174" s="22"/>
    </row>
    <row r="1175" spans="1:10" ht="24" customHeight="1" x14ac:dyDescent="0.2">
      <c r="A1175" s="25" t="s">
        <v>514</v>
      </c>
      <c r="B1175" s="26" t="s">
        <v>519</v>
      </c>
      <c r="C1175" s="25" t="s">
        <v>52</v>
      </c>
      <c r="D1175" s="25" t="s">
        <v>518</v>
      </c>
      <c r="E1175" s="96" t="s">
        <v>511</v>
      </c>
      <c r="F1175" s="96"/>
      <c r="G1175" s="24" t="s">
        <v>510</v>
      </c>
      <c r="H1175" s="23">
        <v>4</v>
      </c>
      <c r="I1175" s="22"/>
      <c r="J1175" s="22"/>
    </row>
    <row r="1176" spans="1:10" ht="24" customHeight="1" x14ac:dyDescent="0.2">
      <c r="A1176" s="25" t="s">
        <v>514</v>
      </c>
      <c r="B1176" s="26" t="s">
        <v>604</v>
      </c>
      <c r="C1176" s="25" t="s">
        <v>52</v>
      </c>
      <c r="D1176" s="25" t="s">
        <v>603</v>
      </c>
      <c r="E1176" s="96" t="s">
        <v>511</v>
      </c>
      <c r="F1176" s="96"/>
      <c r="G1176" s="24" t="s">
        <v>510</v>
      </c>
      <c r="H1176" s="23">
        <v>4</v>
      </c>
      <c r="I1176" s="22"/>
      <c r="J1176" s="22"/>
    </row>
    <row r="1177" spans="1:10" ht="24" customHeight="1" x14ac:dyDescent="0.2">
      <c r="A1177" s="25" t="s">
        <v>514</v>
      </c>
      <c r="B1177" s="26" t="s">
        <v>513</v>
      </c>
      <c r="C1177" s="25" t="s">
        <v>52</v>
      </c>
      <c r="D1177" s="25" t="s">
        <v>512</v>
      </c>
      <c r="E1177" s="96" t="s">
        <v>511</v>
      </c>
      <c r="F1177" s="96"/>
      <c r="G1177" s="24" t="s">
        <v>510</v>
      </c>
      <c r="H1177" s="23">
        <v>4</v>
      </c>
      <c r="I1177" s="22"/>
      <c r="J1177" s="22"/>
    </row>
    <row r="1178" spans="1:10" ht="24" customHeight="1" x14ac:dyDescent="0.2">
      <c r="A1178" s="25" t="s">
        <v>514</v>
      </c>
      <c r="B1178" s="26" t="s">
        <v>952</v>
      </c>
      <c r="C1178" s="25" t="s">
        <v>52</v>
      </c>
      <c r="D1178" s="25" t="s">
        <v>951</v>
      </c>
      <c r="E1178" s="96" t="s">
        <v>515</v>
      </c>
      <c r="F1178" s="96"/>
      <c r="G1178" s="24" t="s">
        <v>101</v>
      </c>
      <c r="H1178" s="23">
        <v>6</v>
      </c>
      <c r="I1178" s="22"/>
      <c r="J1178" s="22"/>
    </row>
    <row r="1179" spans="1:10" x14ac:dyDescent="0.2">
      <c r="A1179" s="21"/>
      <c r="B1179" s="21"/>
      <c r="C1179" s="21"/>
      <c r="D1179" s="21"/>
      <c r="E1179" s="21"/>
      <c r="F1179" s="20"/>
      <c r="G1179" s="21"/>
      <c r="H1179" s="20"/>
      <c r="I1179" s="21"/>
      <c r="J1179" s="20"/>
    </row>
    <row r="1180" spans="1:10" ht="15" thickBot="1" x14ac:dyDescent="0.25">
      <c r="A1180" s="21"/>
      <c r="B1180" s="21"/>
      <c r="C1180" s="21"/>
      <c r="D1180" s="21"/>
      <c r="E1180" s="21"/>
      <c r="F1180" s="20"/>
      <c r="G1180" s="21"/>
      <c r="H1180" s="93"/>
      <c r="I1180" s="93"/>
      <c r="J1180" s="20"/>
    </row>
    <row r="1181" spans="1:10" ht="0.95" customHeight="1" thickTop="1" x14ac:dyDescent="0.2">
      <c r="A1181" s="19"/>
      <c r="B1181" s="19"/>
      <c r="C1181" s="19"/>
      <c r="D1181" s="19"/>
      <c r="E1181" s="19"/>
      <c r="F1181" s="19"/>
      <c r="G1181" s="19"/>
      <c r="H1181" s="19"/>
      <c r="I1181" s="19"/>
      <c r="J1181" s="19"/>
    </row>
    <row r="1182" spans="1:10" ht="18" customHeight="1" x14ac:dyDescent="0.2">
      <c r="A1182" s="16" t="s">
        <v>113</v>
      </c>
      <c r="B1182" s="14" t="s">
        <v>508</v>
      </c>
      <c r="C1182" s="16" t="s">
        <v>507</v>
      </c>
      <c r="D1182" s="16" t="s">
        <v>7</v>
      </c>
      <c r="E1182" s="89" t="s">
        <v>538</v>
      </c>
      <c r="F1182" s="89"/>
      <c r="G1182" s="15" t="s">
        <v>506</v>
      </c>
      <c r="H1182" s="14" t="s">
        <v>505</v>
      </c>
      <c r="I1182" s="14" t="s">
        <v>504</v>
      </c>
      <c r="J1182" s="14" t="s">
        <v>8</v>
      </c>
    </row>
    <row r="1183" spans="1:10" ht="36" customHeight="1" x14ac:dyDescent="0.2">
      <c r="A1183" s="9" t="s">
        <v>537</v>
      </c>
      <c r="B1183" s="7" t="s">
        <v>112</v>
      </c>
      <c r="C1183" s="9" t="s">
        <v>17</v>
      </c>
      <c r="D1183" s="9" t="s">
        <v>111</v>
      </c>
      <c r="E1183" s="94" t="s">
        <v>536</v>
      </c>
      <c r="F1183" s="94"/>
      <c r="G1183" s="8" t="s">
        <v>22</v>
      </c>
      <c r="H1183" s="32">
        <v>1</v>
      </c>
      <c r="I1183" s="6"/>
      <c r="J1183" s="6"/>
    </row>
    <row r="1184" spans="1:10" ht="24" customHeight="1" x14ac:dyDescent="0.2">
      <c r="A1184" s="30" t="s">
        <v>533</v>
      </c>
      <c r="B1184" s="31" t="s">
        <v>535</v>
      </c>
      <c r="C1184" s="30" t="s">
        <v>17</v>
      </c>
      <c r="D1184" s="30" t="s">
        <v>534</v>
      </c>
      <c r="E1184" s="95" t="s">
        <v>530</v>
      </c>
      <c r="F1184" s="95"/>
      <c r="G1184" s="29" t="s">
        <v>529</v>
      </c>
      <c r="H1184" s="28">
        <v>1.75</v>
      </c>
      <c r="I1184" s="27"/>
      <c r="J1184" s="27"/>
    </row>
    <row r="1185" spans="1:10" ht="24" customHeight="1" x14ac:dyDescent="0.2">
      <c r="A1185" s="30" t="s">
        <v>533</v>
      </c>
      <c r="B1185" s="31" t="s">
        <v>532</v>
      </c>
      <c r="C1185" s="30" t="s">
        <v>17</v>
      </c>
      <c r="D1185" s="30" t="s">
        <v>531</v>
      </c>
      <c r="E1185" s="95" t="s">
        <v>530</v>
      </c>
      <c r="F1185" s="95"/>
      <c r="G1185" s="29" t="s">
        <v>529</v>
      </c>
      <c r="H1185" s="28">
        <v>1.75</v>
      </c>
      <c r="I1185" s="27"/>
      <c r="J1185" s="27"/>
    </row>
    <row r="1186" spans="1:10" ht="36" customHeight="1" x14ac:dyDescent="0.2">
      <c r="A1186" s="25" t="s">
        <v>514</v>
      </c>
      <c r="B1186" s="26" t="s">
        <v>738</v>
      </c>
      <c r="C1186" s="25" t="s">
        <v>17</v>
      </c>
      <c r="D1186" s="25" t="s">
        <v>737</v>
      </c>
      <c r="E1186" s="96" t="s">
        <v>515</v>
      </c>
      <c r="F1186" s="96"/>
      <c r="G1186" s="24" t="s">
        <v>524</v>
      </c>
      <c r="H1186" s="23">
        <v>1</v>
      </c>
      <c r="I1186" s="22"/>
      <c r="J1186" s="22"/>
    </row>
    <row r="1187" spans="1:10" ht="24" customHeight="1" x14ac:dyDescent="0.2">
      <c r="A1187" s="25" t="s">
        <v>514</v>
      </c>
      <c r="B1187" s="26" t="s">
        <v>950</v>
      </c>
      <c r="C1187" s="25" t="s">
        <v>17</v>
      </c>
      <c r="D1187" s="25" t="s">
        <v>949</v>
      </c>
      <c r="E1187" s="96" t="s">
        <v>515</v>
      </c>
      <c r="F1187" s="96"/>
      <c r="G1187" s="24" t="s">
        <v>22</v>
      </c>
      <c r="H1187" s="23">
        <v>1</v>
      </c>
      <c r="I1187" s="22"/>
      <c r="J1187" s="22"/>
    </row>
    <row r="1188" spans="1:10" ht="24" customHeight="1" x14ac:dyDescent="0.2">
      <c r="A1188" s="25" t="s">
        <v>514</v>
      </c>
      <c r="B1188" s="26" t="s">
        <v>948</v>
      </c>
      <c r="C1188" s="25" t="s">
        <v>17</v>
      </c>
      <c r="D1188" s="25" t="s">
        <v>947</v>
      </c>
      <c r="E1188" s="96" t="s">
        <v>515</v>
      </c>
      <c r="F1188" s="96"/>
      <c r="G1188" s="24" t="s">
        <v>22</v>
      </c>
      <c r="H1188" s="23">
        <v>1</v>
      </c>
      <c r="I1188" s="22"/>
      <c r="J1188" s="22"/>
    </row>
    <row r="1189" spans="1:10" ht="24" customHeight="1" x14ac:dyDescent="0.2">
      <c r="A1189" s="25" t="s">
        <v>514</v>
      </c>
      <c r="B1189" s="26" t="s">
        <v>946</v>
      </c>
      <c r="C1189" s="25" t="s">
        <v>52</v>
      </c>
      <c r="D1189" s="25" t="s">
        <v>945</v>
      </c>
      <c r="E1189" s="96" t="s">
        <v>515</v>
      </c>
      <c r="F1189" s="96"/>
      <c r="G1189" s="24" t="s">
        <v>101</v>
      </c>
      <c r="H1189" s="23">
        <v>1</v>
      </c>
      <c r="I1189" s="22"/>
      <c r="J1189" s="22"/>
    </row>
    <row r="1190" spans="1:10" ht="24" customHeight="1" x14ac:dyDescent="0.2">
      <c r="A1190" s="25" t="s">
        <v>514</v>
      </c>
      <c r="B1190" s="26" t="s">
        <v>519</v>
      </c>
      <c r="C1190" s="25" t="s">
        <v>52</v>
      </c>
      <c r="D1190" s="25" t="s">
        <v>518</v>
      </c>
      <c r="E1190" s="96" t="s">
        <v>511</v>
      </c>
      <c r="F1190" s="96"/>
      <c r="G1190" s="24" t="s">
        <v>510</v>
      </c>
      <c r="H1190" s="23">
        <v>1.75</v>
      </c>
      <c r="I1190" s="22"/>
      <c r="J1190" s="22"/>
    </row>
    <row r="1191" spans="1:10" ht="24" customHeight="1" x14ac:dyDescent="0.2">
      <c r="A1191" s="25" t="s">
        <v>514</v>
      </c>
      <c r="B1191" s="26" t="s">
        <v>513</v>
      </c>
      <c r="C1191" s="25" t="s">
        <v>52</v>
      </c>
      <c r="D1191" s="25" t="s">
        <v>512</v>
      </c>
      <c r="E1191" s="96" t="s">
        <v>511</v>
      </c>
      <c r="F1191" s="96"/>
      <c r="G1191" s="24" t="s">
        <v>510</v>
      </c>
      <c r="H1191" s="23">
        <v>1.75</v>
      </c>
      <c r="I1191" s="22"/>
      <c r="J1191" s="22"/>
    </row>
    <row r="1192" spans="1:10" ht="24" customHeight="1" x14ac:dyDescent="0.2">
      <c r="A1192" s="25" t="s">
        <v>514</v>
      </c>
      <c r="B1192" s="26" t="s">
        <v>944</v>
      </c>
      <c r="C1192" s="25" t="s">
        <v>52</v>
      </c>
      <c r="D1192" s="25" t="s">
        <v>943</v>
      </c>
      <c r="E1192" s="96" t="s">
        <v>515</v>
      </c>
      <c r="F1192" s="96"/>
      <c r="G1192" s="24" t="s">
        <v>101</v>
      </c>
      <c r="H1192" s="23">
        <v>1</v>
      </c>
      <c r="I1192" s="22"/>
      <c r="J1192" s="22"/>
    </row>
    <row r="1193" spans="1:10" x14ac:dyDescent="0.2">
      <c r="A1193" s="21"/>
      <c r="B1193" s="21"/>
      <c r="C1193" s="21"/>
      <c r="D1193" s="21"/>
      <c r="E1193" s="21"/>
      <c r="F1193" s="20"/>
      <c r="G1193" s="21"/>
      <c r="H1193" s="20"/>
      <c r="I1193" s="21"/>
      <c r="J1193" s="20"/>
    </row>
    <row r="1194" spans="1:10" ht="15" thickBot="1" x14ac:dyDescent="0.25">
      <c r="A1194" s="21"/>
      <c r="B1194" s="21"/>
      <c r="C1194" s="21"/>
      <c r="D1194" s="21"/>
      <c r="E1194" s="21"/>
      <c r="F1194" s="20"/>
      <c r="G1194" s="21"/>
      <c r="H1194" s="93"/>
      <c r="I1194" s="93"/>
      <c r="J1194" s="20"/>
    </row>
    <row r="1195" spans="1:10" ht="0.95" customHeight="1" thickTop="1" x14ac:dyDescent="0.2">
      <c r="A1195" s="19"/>
      <c r="B1195" s="19"/>
      <c r="C1195" s="19"/>
      <c r="D1195" s="19"/>
      <c r="E1195" s="19"/>
      <c r="F1195" s="19"/>
      <c r="G1195" s="19"/>
      <c r="H1195" s="19"/>
      <c r="I1195" s="19"/>
      <c r="J1195" s="19"/>
    </row>
    <row r="1196" spans="1:10" ht="18" customHeight="1" x14ac:dyDescent="0.2">
      <c r="A1196" s="16" t="s">
        <v>110</v>
      </c>
      <c r="B1196" s="14" t="s">
        <v>508</v>
      </c>
      <c r="C1196" s="16" t="s">
        <v>507</v>
      </c>
      <c r="D1196" s="16" t="s">
        <v>7</v>
      </c>
      <c r="E1196" s="89" t="s">
        <v>538</v>
      </c>
      <c r="F1196" s="89"/>
      <c r="G1196" s="15" t="s">
        <v>506</v>
      </c>
      <c r="H1196" s="14" t="s">
        <v>505</v>
      </c>
      <c r="I1196" s="14" t="s">
        <v>504</v>
      </c>
      <c r="J1196" s="14" t="s">
        <v>8</v>
      </c>
    </row>
    <row r="1197" spans="1:10" ht="60" customHeight="1" x14ac:dyDescent="0.2">
      <c r="A1197" s="9" t="s">
        <v>537</v>
      </c>
      <c r="B1197" s="7" t="s">
        <v>109</v>
      </c>
      <c r="C1197" s="9" t="s">
        <v>17</v>
      </c>
      <c r="D1197" s="9" t="s">
        <v>108</v>
      </c>
      <c r="E1197" s="94" t="s">
        <v>536</v>
      </c>
      <c r="F1197" s="94"/>
      <c r="G1197" s="8" t="s">
        <v>22</v>
      </c>
      <c r="H1197" s="32">
        <v>1</v>
      </c>
      <c r="I1197" s="6"/>
      <c r="J1197" s="6"/>
    </row>
    <row r="1198" spans="1:10" ht="24" customHeight="1" x14ac:dyDescent="0.2">
      <c r="A1198" s="30" t="s">
        <v>533</v>
      </c>
      <c r="B1198" s="31" t="s">
        <v>606</v>
      </c>
      <c r="C1198" s="30" t="s">
        <v>17</v>
      </c>
      <c r="D1198" s="30" t="s">
        <v>605</v>
      </c>
      <c r="E1198" s="95" t="s">
        <v>530</v>
      </c>
      <c r="F1198" s="95"/>
      <c r="G1198" s="29" t="s">
        <v>529</v>
      </c>
      <c r="H1198" s="28">
        <v>0.6</v>
      </c>
      <c r="I1198" s="27"/>
      <c r="J1198" s="27"/>
    </row>
    <row r="1199" spans="1:10" ht="60" customHeight="1" x14ac:dyDescent="0.2">
      <c r="A1199" s="25" t="s">
        <v>514</v>
      </c>
      <c r="B1199" s="26" t="s">
        <v>942</v>
      </c>
      <c r="C1199" s="25" t="s">
        <v>17</v>
      </c>
      <c r="D1199" s="25" t="s">
        <v>108</v>
      </c>
      <c r="E1199" s="96" t="s">
        <v>515</v>
      </c>
      <c r="F1199" s="96"/>
      <c r="G1199" s="24" t="s">
        <v>22</v>
      </c>
      <c r="H1199" s="23">
        <v>1</v>
      </c>
      <c r="I1199" s="22"/>
      <c r="J1199" s="22"/>
    </row>
    <row r="1200" spans="1:10" ht="24" customHeight="1" x14ac:dyDescent="0.2">
      <c r="A1200" s="25" t="s">
        <v>514</v>
      </c>
      <c r="B1200" s="26" t="s">
        <v>604</v>
      </c>
      <c r="C1200" s="25" t="s">
        <v>52</v>
      </c>
      <c r="D1200" s="25" t="s">
        <v>603</v>
      </c>
      <c r="E1200" s="96" t="s">
        <v>511</v>
      </c>
      <c r="F1200" s="96"/>
      <c r="G1200" s="24" t="s">
        <v>510</v>
      </c>
      <c r="H1200" s="23">
        <v>0.6</v>
      </c>
      <c r="I1200" s="22"/>
      <c r="J1200" s="22"/>
    </row>
    <row r="1201" spans="1:10" x14ac:dyDescent="0.2">
      <c r="A1201" s="21"/>
      <c r="B1201" s="21"/>
      <c r="C1201" s="21"/>
      <c r="D1201" s="21"/>
      <c r="E1201" s="21"/>
      <c r="F1201" s="20"/>
      <c r="G1201" s="21"/>
      <c r="H1201" s="20"/>
      <c r="I1201" s="21"/>
      <c r="J1201" s="20"/>
    </row>
    <row r="1202" spans="1:10" ht="15" thickBot="1" x14ac:dyDescent="0.25">
      <c r="A1202" s="21"/>
      <c r="B1202" s="21"/>
      <c r="C1202" s="21"/>
      <c r="D1202" s="21"/>
      <c r="E1202" s="21"/>
      <c r="F1202" s="20"/>
      <c r="G1202" s="21"/>
      <c r="H1202" s="93"/>
      <c r="I1202" s="93"/>
      <c r="J1202" s="20"/>
    </row>
    <row r="1203" spans="1:10" ht="0.95" customHeight="1" thickTop="1" x14ac:dyDescent="0.2">
      <c r="A1203" s="19"/>
      <c r="B1203" s="19"/>
      <c r="C1203" s="19"/>
      <c r="D1203" s="19"/>
      <c r="E1203" s="19"/>
      <c r="F1203" s="19"/>
      <c r="G1203" s="19"/>
      <c r="H1203" s="19"/>
      <c r="I1203" s="19"/>
      <c r="J1203" s="19"/>
    </row>
    <row r="1204" spans="1:10" ht="18" customHeight="1" x14ac:dyDescent="0.2">
      <c r="A1204" s="16" t="s">
        <v>107</v>
      </c>
      <c r="B1204" s="14" t="s">
        <v>508</v>
      </c>
      <c r="C1204" s="16" t="s">
        <v>507</v>
      </c>
      <c r="D1204" s="16" t="s">
        <v>7</v>
      </c>
      <c r="E1204" s="89" t="s">
        <v>538</v>
      </c>
      <c r="F1204" s="89"/>
      <c r="G1204" s="15" t="s">
        <v>506</v>
      </c>
      <c r="H1204" s="14" t="s">
        <v>505</v>
      </c>
      <c r="I1204" s="14" t="s">
        <v>504</v>
      </c>
      <c r="J1204" s="14" t="s">
        <v>8</v>
      </c>
    </row>
    <row r="1205" spans="1:10" ht="24" customHeight="1" x14ac:dyDescent="0.2">
      <c r="A1205" s="9" t="s">
        <v>537</v>
      </c>
      <c r="B1205" s="7" t="s">
        <v>106</v>
      </c>
      <c r="C1205" s="9" t="s">
        <v>17</v>
      </c>
      <c r="D1205" s="9" t="s">
        <v>105</v>
      </c>
      <c r="E1205" s="94" t="s">
        <v>536</v>
      </c>
      <c r="F1205" s="94"/>
      <c r="G1205" s="8" t="s">
        <v>22</v>
      </c>
      <c r="H1205" s="32">
        <v>1</v>
      </c>
      <c r="I1205" s="6"/>
      <c r="J1205" s="6"/>
    </row>
    <row r="1206" spans="1:10" ht="24" customHeight="1" x14ac:dyDescent="0.2">
      <c r="A1206" s="30" t="s">
        <v>533</v>
      </c>
      <c r="B1206" s="31" t="s">
        <v>535</v>
      </c>
      <c r="C1206" s="30" t="s">
        <v>17</v>
      </c>
      <c r="D1206" s="30" t="s">
        <v>534</v>
      </c>
      <c r="E1206" s="95" t="s">
        <v>530</v>
      </c>
      <c r="F1206" s="95"/>
      <c r="G1206" s="29" t="s">
        <v>529</v>
      </c>
      <c r="H1206" s="28">
        <v>0.15</v>
      </c>
      <c r="I1206" s="27"/>
      <c r="J1206" s="27"/>
    </row>
    <row r="1207" spans="1:10" ht="24" customHeight="1" x14ac:dyDescent="0.2">
      <c r="A1207" s="25" t="s">
        <v>514</v>
      </c>
      <c r="B1207" s="26" t="s">
        <v>519</v>
      </c>
      <c r="C1207" s="25" t="s">
        <v>52</v>
      </c>
      <c r="D1207" s="25" t="s">
        <v>518</v>
      </c>
      <c r="E1207" s="96" t="s">
        <v>511</v>
      </c>
      <c r="F1207" s="96"/>
      <c r="G1207" s="24" t="s">
        <v>510</v>
      </c>
      <c r="H1207" s="23">
        <v>0.15</v>
      </c>
      <c r="I1207" s="22"/>
      <c r="J1207" s="22"/>
    </row>
    <row r="1208" spans="1:10" ht="24" customHeight="1" x14ac:dyDescent="0.2">
      <c r="A1208" s="25" t="s">
        <v>514</v>
      </c>
      <c r="B1208" s="26" t="s">
        <v>941</v>
      </c>
      <c r="C1208" s="25" t="s">
        <v>52</v>
      </c>
      <c r="D1208" s="25" t="s">
        <v>940</v>
      </c>
      <c r="E1208" s="96" t="s">
        <v>515</v>
      </c>
      <c r="F1208" s="96"/>
      <c r="G1208" s="24" t="s">
        <v>101</v>
      </c>
      <c r="H1208" s="23">
        <v>1</v>
      </c>
      <c r="I1208" s="22"/>
      <c r="J1208" s="22"/>
    </row>
    <row r="1209" spans="1:10" x14ac:dyDescent="0.2">
      <c r="A1209" s="21"/>
      <c r="B1209" s="21"/>
      <c r="C1209" s="21"/>
      <c r="D1209" s="21"/>
      <c r="E1209" s="21"/>
      <c r="F1209" s="20"/>
      <c r="G1209" s="21"/>
      <c r="H1209" s="20"/>
      <c r="I1209" s="21"/>
      <c r="J1209" s="20"/>
    </row>
    <row r="1210" spans="1:10" ht="15" thickBot="1" x14ac:dyDescent="0.25">
      <c r="A1210" s="21"/>
      <c r="B1210" s="21"/>
      <c r="C1210" s="21"/>
      <c r="D1210" s="21"/>
      <c r="E1210" s="21"/>
      <c r="F1210" s="20"/>
      <c r="G1210" s="21"/>
      <c r="H1210" s="93"/>
      <c r="I1210" s="93"/>
      <c r="J1210" s="20"/>
    </row>
    <row r="1211" spans="1:10" ht="0.95" customHeight="1" thickTop="1" x14ac:dyDescent="0.2">
      <c r="A1211" s="19"/>
      <c r="B1211" s="19"/>
      <c r="C1211" s="19"/>
      <c r="D1211" s="19"/>
      <c r="E1211" s="19"/>
      <c r="F1211" s="19"/>
      <c r="G1211" s="19"/>
      <c r="H1211" s="19"/>
      <c r="I1211" s="19"/>
      <c r="J1211" s="19"/>
    </row>
    <row r="1212" spans="1:10" ht="18" customHeight="1" x14ac:dyDescent="0.2">
      <c r="A1212" s="16" t="s">
        <v>104</v>
      </c>
      <c r="B1212" s="14" t="s">
        <v>508</v>
      </c>
      <c r="C1212" s="16" t="s">
        <v>507</v>
      </c>
      <c r="D1212" s="16" t="s">
        <v>7</v>
      </c>
      <c r="E1212" s="89" t="s">
        <v>538</v>
      </c>
      <c r="F1212" s="89"/>
      <c r="G1212" s="15" t="s">
        <v>506</v>
      </c>
      <c r="H1212" s="14" t="s">
        <v>505</v>
      </c>
      <c r="I1212" s="14" t="s">
        <v>504</v>
      </c>
      <c r="J1212" s="14" t="s">
        <v>8</v>
      </c>
    </row>
    <row r="1213" spans="1:10" ht="36" customHeight="1" x14ac:dyDescent="0.2">
      <c r="A1213" s="9" t="s">
        <v>537</v>
      </c>
      <c r="B1213" s="7" t="s">
        <v>103</v>
      </c>
      <c r="C1213" s="9" t="s">
        <v>52</v>
      </c>
      <c r="D1213" s="9" t="s">
        <v>102</v>
      </c>
      <c r="E1213" s="94" t="s">
        <v>555</v>
      </c>
      <c r="F1213" s="94"/>
      <c r="G1213" s="8" t="s">
        <v>101</v>
      </c>
      <c r="H1213" s="32">
        <v>1</v>
      </c>
      <c r="I1213" s="6"/>
      <c r="J1213" s="6"/>
    </row>
    <row r="1214" spans="1:10" ht="24" customHeight="1" x14ac:dyDescent="0.2">
      <c r="A1214" s="30" t="s">
        <v>533</v>
      </c>
      <c r="B1214" s="31" t="s">
        <v>554</v>
      </c>
      <c r="C1214" s="30" t="s">
        <v>52</v>
      </c>
      <c r="D1214" s="30" t="s">
        <v>553</v>
      </c>
      <c r="E1214" s="95" t="s">
        <v>543</v>
      </c>
      <c r="F1214" s="95"/>
      <c r="G1214" s="29" t="s">
        <v>510</v>
      </c>
      <c r="H1214" s="28">
        <v>0.31619999999999998</v>
      </c>
      <c r="I1214" s="27"/>
      <c r="J1214" s="27"/>
    </row>
    <row r="1215" spans="1:10" ht="24" customHeight="1" x14ac:dyDescent="0.2">
      <c r="A1215" s="30" t="s">
        <v>533</v>
      </c>
      <c r="B1215" s="31" t="s">
        <v>545</v>
      </c>
      <c r="C1215" s="30" t="s">
        <v>52</v>
      </c>
      <c r="D1215" s="30" t="s">
        <v>544</v>
      </c>
      <c r="E1215" s="95" t="s">
        <v>543</v>
      </c>
      <c r="F1215" s="95"/>
      <c r="G1215" s="29" t="s">
        <v>510</v>
      </c>
      <c r="H1215" s="28">
        <v>9.9599999999999994E-2</v>
      </c>
      <c r="I1215" s="27"/>
      <c r="J1215" s="27"/>
    </row>
    <row r="1216" spans="1:10" ht="24" customHeight="1" x14ac:dyDescent="0.2">
      <c r="A1216" s="25" t="s">
        <v>514</v>
      </c>
      <c r="B1216" s="26" t="s">
        <v>939</v>
      </c>
      <c r="C1216" s="25" t="s">
        <v>52</v>
      </c>
      <c r="D1216" s="25" t="s">
        <v>938</v>
      </c>
      <c r="E1216" s="96" t="s">
        <v>515</v>
      </c>
      <c r="F1216" s="96"/>
      <c r="G1216" s="24" t="s">
        <v>101</v>
      </c>
      <c r="H1216" s="23">
        <v>1</v>
      </c>
      <c r="I1216" s="22"/>
      <c r="J1216" s="22"/>
    </row>
    <row r="1217" spans="1:10" x14ac:dyDescent="0.2">
      <c r="A1217" s="21"/>
      <c r="B1217" s="21"/>
      <c r="C1217" s="21"/>
      <c r="D1217" s="21"/>
      <c r="E1217" s="21"/>
      <c r="F1217" s="20"/>
      <c r="G1217" s="21"/>
      <c r="H1217" s="20"/>
      <c r="I1217" s="21"/>
      <c r="J1217" s="20"/>
    </row>
    <row r="1218" spans="1:10" ht="15" thickBot="1" x14ac:dyDescent="0.25">
      <c r="A1218" s="21"/>
      <c r="B1218" s="21"/>
      <c r="C1218" s="21"/>
      <c r="D1218" s="21"/>
      <c r="E1218" s="21"/>
      <c r="F1218" s="20"/>
      <c r="G1218" s="21"/>
      <c r="H1218" s="93"/>
      <c r="I1218" s="93"/>
      <c r="J1218" s="20"/>
    </row>
    <row r="1219" spans="1:10" ht="0.95" customHeight="1" thickTop="1" x14ac:dyDescent="0.2">
      <c r="A1219" s="19"/>
      <c r="B1219" s="19"/>
      <c r="C1219" s="19"/>
      <c r="D1219" s="19"/>
      <c r="E1219" s="19"/>
      <c r="F1219" s="19"/>
      <c r="G1219" s="19"/>
      <c r="H1219" s="19"/>
      <c r="I1219" s="19"/>
      <c r="J1219" s="19"/>
    </row>
    <row r="1220" spans="1:10" ht="18" customHeight="1" x14ac:dyDescent="0.2">
      <c r="A1220" s="16" t="s">
        <v>98</v>
      </c>
      <c r="B1220" s="14" t="s">
        <v>508</v>
      </c>
      <c r="C1220" s="16" t="s">
        <v>507</v>
      </c>
      <c r="D1220" s="16" t="s">
        <v>7</v>
      </c>
      <c r="E1220" s="89" t="s">
        <v>538</v>
      </c>
      <c r="F1220" s="89"/>
      <c r="G1220" s="15" t="s">
        <v>506</v>
      </c>
      <c r="H1220" s="14" t="s">
        <v>505</v>
      </c>
      <c r="I1220" s="14" t="s">
        <v>504</v>
      </c>
      <c r="J1220" s="14" t="s">
        <v>8</v>
      </c>
    </row>
    <row r="1221" spans="1:10" ht="48" customHeight="1" x14ac:dyDescent="0.2">
      <c r="A1221" s="9" t="s">
        <v>537</v>
      </c>
      <c r="B1221" s="7" t="s">
        <v>97</v>
      </c>
      <c r="C1221" s="9" t="s">
        <v>17</v>
      </c>
      <c r="D1221" s="9" t="s">
        <v>96</v>
      </c>
      <c r="E1221" s="94" t="s">
        <v>602</v>
      </c>
      <c r="F1221" s="94"/>
      <c r="G1221" s="8" t="s">
        <v>15</v>
      </c>
      <c r="H1221" s="32">
        <v>1</v>
      </c>
      <c r="I1221" s="6"/>
      <c r="J1221" s="6"/>
    </row>
    <row r="1222" spans="1:10" ht="24" customHeight="1" x14ac:dyDescent="0.2">
      <c r="A1222" s="30" t="s">
        <v>533</v>
      </c>
      <c r="B1222" s="31" t="s">
        <v>606</v>
      </c>
      <c r="C1222" s="30" t="s">
        <v>17</v>
      </c>
      <c r="D1222" s="30" t="s">
        <v>605</v>
      </c>
      <c r="E1222" s="95" t="s">
        <v>530</v>
      </c>
      <c r="F1222" s="95"/>
      <c r="G1222" s="29" t="s">
        <v>529</v>
      </c>
      <c r="H1222" s="28">
        <v>0.47</v>
      </c>
      <c r="I1222" s="27"/>
      <c r="J1222" s="27"/>
    </row>
    <row r="1223" spans="1:10" ht="24" customHeight="1" x14ac:dyDescent="0.2">
      <c r="A1223" s="30" t="s">
        <v>533</v>
      </c>
      <c r="B1223" s="31" t="s">
        <v>584</v>
      </c>
      <c r="C1223" s="30" t="s">
        <v>17</v>
      </c>
      <c r="D1223" s="30" t="s">
        <v>583</v>
      </c>
      <c r="E1223" s="95" t="s">
        <v>530</v>
      </c>
      <c r="F1223" s="95"/>
      <c r="G1223" s="29" t="s">
        <v>529</v>
      </c>
      <c r="H1223" s="28">
        <v>0.81</v>
      </c>
      <c r="I1223" s="27"/>
      <c r="J1223" s="27"/>
    </row>
    <row r="1224" spans="1:10" ht="24" customHeight="1" x14ac:dyDescent="0.2">
      <c r="A1224" s="30" t="s">
        <v>533</v>
      </c>
      <c r="B1224" s="31" t="s">
        <v>742</v>
      </c>
      <c r="C1224" s="30" t="s">
        <v>17</v>
      </c>
      <c r="D1224" s="30" t="s">
        <v>741</v>
      </c>
      <c r="E1224" s="95" t="s">
        <v>530</v>
      </c>
      <c r="F1224" s="95"/>
      <c r="G1224" s="29" t="s">
        <v>529</v>
      </c>
      <c r="H1224" s="28">
        <v>0.15</v>
      </c>
      <c r="I1224" s="27"/>
      <c r="J1224" s="27"/>
    </row>
    <row r="1225" spans="1:10" ht="24" customHeight="1" x14ac:dyDescent="0.2">
      <c r="A1225" s="30" t="s">
        <v>533</v>
      </c>
      <c r="B1225" s="31" t="s">
        <v>532</v>
      </c>
      <c r="C1225" s="30" t="s">
        <v>17</v>
      </c>
      <c r="D1225" s="30" t="s">
        <v>531</v>
      </c>
      <c r="E1225" s="95" t="s">
        <v>530</v>
      </c>
      <c r="F1225" s="95"/>
      <c r="G1225" s="29" t="s">
        <v>529</v>
      </c>
      <c r="H1225" s="28">
        <v>2.1</v>
      </c>
      <c r="I1225" s="27"/>
      <c r="J1225" s="27"/>
    </row>
    <row r="1226" spans="1:10" ht="24" customHeight="1" x14ac:dyDescent="0.2">
      <c r="A1226" s="25" t="s">
        <v>514</v>
      </c>
      <c r="B1226" s="26" t="s">
        <v>859</v>
      </c>
      <c r="C1226" s="25" t="s">
        <v>17</v>
      </c>
      <c r="D1226" s="25" t="s">
        <v>858</v>
      </c>
      <c r="E1226" s="96" t="s">
        <v>515</v>
      </c>
      <c r="F1226" s="96"/>
      <c r="G1226" s="24" t="s">
        <v>564</v>
      </c>
      <c r="H1226" s="23">
        <v>1.89</v>
      </c>
      <c r="I1226" s="22"/>
      <c r="J1226" s="22"/>
    </row>
    <row r="1227" spans="1:10" ht="24" customHeight="1" x14ac:dyDescent="0.2">
      <c r="A1227" s="25" t="s">
        <v>514</v>
      </c>
      <c r="B1227" s="26" t="s">
        <v>729</v>
      </c>
      <c r="C1227" s="25" t="s">
        <v>17</v>
      </c>
      <c r="D1227" s="25" t="s">
        <v>728</v>
      </c>
      <c r="E1227" s="96" t="s">
        <v>515</v>
      </c>
      <c r="F1227" s="96"/>
      <c r="G1227" s="24" t="s">
        <v>82</v>
      </c>
      <c r="H1227" s="23">
        <v>1.86</v>
      </c>
      <c r="I1227" s="22"/>
      <c r="J1227" s="22"/>
    </row>
    <row r="1228" spans="1:10" ht="24" customHeight="1" x14ac:dyDescent="0.2">
      <c r="A1228" s="25" t="s">
        <v>514</v>
      </c>
      <c r="B1228" s="26" t="s">
        <v>937</v>
      </c>
      <c r="C1228" s="25" t="s">
        <v>17</v>
      </c>
      <c r="D1228" s="25" t="s">
        <v>936</v>
      </c>
      <c r="E1228" s="96" t="s">
        <v>515</v>
      </c>
      <c r="F1228" s="96"/>
      <c r="G1228" s="24" t="s">
        <v>15</v>
      </c>
      <c r="H1228" s="23">
        <v>1</v>
      </c>
      <c r="I1228" s="22"/>
      <c r="J1228" s="22"/>
    </row>
    <row r="1229" spans="1:10" ht="24" customHeight="1" x14ac:dyDescent="0.2">
      <c r="A1229" s="25" t="s">
        <v>514</v>
      </c>
      <c r="B1229" s="26" t="s">
        <v>740</v>
      </c>
      <c r="C1229" s="25" t="s">
        <v>52</v>
      </c>
      <c r="D1229" s="25" t="s">
        <v>739</v>
      </c>
      <c r="E1229" s="96" t="s">
        <v>511</v>
      </c>
      <c r="F1229" s="96"/>
      <c r="G1229" s="24" t="s">
        <v>510</v>
      </c>
      <c r="H1229" s="23">
        <v>0.15</v>
      </c>
      <c r="I1229" s="22"/>
      <c r="J1229" s="22"/>
    </row>
    <row r="1230" spans="1:10" ht="24" customHeight="1" x14ac:dyDescent="0.2">
      <c r="A1230" s="25" t="s">
        <v>514</v>
      </c>
      <c r="B1230" s="26" t="s">
        <v>752</v>
      </c>
      <c r="C1230" s="25" t="s">
        <v>52</v>
      </c>
      <c r="D1230" s="25" t="s">
        <v>751</v>
      </c>
      <c r="E1230" s="96" t="s">
        <v>515</v>
      </c>
      <c r="F1230" s="96"/>
      <c r="G1230" s="24" t="s">
        <v>31</v>
      </c>
      <c r="H1230" s="23">
        <v>0.06</v>
      </c>
      <c r="I1230" s="22"/>
      <c r="J1230" s="22"/>
    </row>
    <row r="1231" spans="1:10" ht="24" customHeight="1" x14ac:dyDescent="0.2">
      <c r="A1231" s="25" t="s">
        <v>514</v>
      </c>
      <c r="B1231" s="26" t="s">
        <v>582</v>
      </c>
      <c r="C1231" s="25" t="s">
        <v>52</v>
      </c>
      <c r="D1231" s="25" t="s">
        <v>581</v>
      </c>
      <c r="E1231" s="96" t="s">
        <v>511</v>
      </c>
      <c r="F1231" s="96"/>
      <c r="G1231" s="24" t="s">
        <v>510</v>
      </c>
      <c r="H1231" s="23">
        <v>0.81</v>
      </c>
      <c r="I1231" s="22"/>
      <c r="J1231" s="22"/>
    </row>
    <row r="1232" spans="1:10" ht="24" customHeight="1" x14ac:dyDescent="0.2">
      <c r="A1232" s="25" t="s">
        <v>514</v>
      </c>
      <c r="B1232" s="26" t="s">
        <v>750</v>
      </c>
      <c r="C1232" s="25" t="s">
        <v>52</v>
      </c>
      <c r="D1232" s="25" t="s">
        <v>749</v>
      </c>
      <c r="E1232" s="96" t="s">
        <v>515</v>
      </c>
      <c r="F1232" s="96"/>
      <c r="G1232" s="24" t="s">
        <v>649</v>
      </c>
      <c r="H1232" s="23">
        <v>18</v>
      </c>
      <c r="I1232" s="22"/>
      <c r="J1232" s="22"/>
    </row>
    <row r="1233" spans="1:10" ht="24" customHeight="1" x14ac:dyDescent="0.2">
      <c r="A1233" s="25" t="s">
        <v>514</v>
      </c>
      <c r="B1233" s="26" t="s">
        <v>748</v>
      </c>
      <c r="C1233" s="25" t="s">
        <v>52</v>
      </c>
      <c r="D1233" s="25" t="s">
        <v>747</v>
      </c>
      <c r="E1233" s="96" t="s">
        <v>515</v>
      </c>
      <c r="F1233" s="96"/>
      <c r="G1233" s="24" t="s">
        <v>31</v>
      </c>
      <c r="H1233" s="23">
        <v>1.3599999999999999E-2</v>
      </c>
      <c r="I1233" s="22"/>
      <c r="J1233" s="22"/>
    </row>
    <row r="1234" spans="1:10" ht="24" customHeight="1" x14ac:dyDescent="0.2">
      <c r="A1234" s="25" t="s">
        <v>514</v>
      </c>
      <c r="B1234" s="26" t="s">
        <v>604</v>
      </c>
      <c r="C1234" s="25" t="s">
        <v>52</v>
      </c>
      <c r="D1234" s="25" t="s">
        <v>603</v>
      </c>
      <c r="E1234" s="96" t="s">
        <v>511</v>
      </c>
      <c r="F1234" s="96"/>
      <c r="G1234" s="24" t="s">
        <v>510</v>
      </c>
      <c r="H1234" s="23">
        <v>0.47</v>
      </c>
      <c r="I1234" s="22"/>
      <c r="J1234" s="22"/>
    </row>
    <row r="1235" spans="1:10" ht="24" customHeight="1" x14ac:dyDescent="0.2">
      <c r="A1235" s="25" t="s">
        <v>514</v>
      </c>
      <c r="B1235" s="26" t="s">
        <v>746</v>
      </c>
      <c r="C1235" s="25" t="s">
        <v>52</v>
      </c>
      <c r="D1235" s="25" t="s">
        <v>745</v>
      </c>
      <c r="E1235" s="96" t="s">
        <v>515</v>
      </c>
      <c r="F1235" s="96"/>
      <c r="G1235" s="24" t="s">
        <v>31</v>
      </c>
      <c r="H1235" s="23">
        <v>4.0800000000000003E-2</v>
      </c>
      <c r="I1235" s="22"/>
      <c r="J1235" s="22"/>
    </row>
    <row r="1236" spans="1:10" ht="24" customHeight="1" x14ac:dyDescent="0.2">
      <c r="A1236" s="25" t="s">
        <v>514</v>
      </c>
      <c r="B1236" s="26" t="s">
        <v>744</v>
      </c>
      <c r="C1236" s="25" t="s">
        <v>52</v>
      </c>
      <c r="D1236" s="25" t="s">
        <v>743</v>
      </c>
      <c r="E1236" s="96" t="s">
        <v>515</v>
      </c>
      <c r="F1236" s="96"/>
      <c r="G1236" s="24" t="s">
        <v>649</v>
      </c>
      <c r="H1236" s="23">
        <v>0.03</v>
      </c>
      <c r="I1236" s="22"/>
      <c r="J1236" s="22"/>
    </row>
    <row r="1237" spans="1:10" ht="24" customHeight="1" x14ac:dyDescent="0.2">
      <c r="A1237" s="25" t="s">
        <v>514</v>
      </c>
      <c r="B1237" s="26" t="s">
        <v>773</v>
      </c>
      <c r="C1237" s="25" t="s">
        <v>52</v>
      </c>
      <c r="D1237" s="25" t="s">
        <v>772</v>
      </c>
      <c r="E1237" s="96" t="s">
        <v>515</v>
      </c>
      <c r="F1237" s="96"/>
      <c r="G1237" s="24" t="s">
        <v>222</v>
      </c>
      <c r="H1237" s="23">
        <v>1.03</v>
      </c>
      <c r="I1237" s="22"/>
      <c r="J1237" s="22"/>
    </row>
    <row r="1238" spans="1:10" ht="24" customHeight="1" x14ac:dyDescent="0.2">
      <c r="A1238" s="25" t="s">
        <v>514</v>
      </c>
      <c r="B1238" s="26" t="s">
        <v>513</v>
      </c>
      <c r="C1238" s="25" t="s">
        <v>52</v>
      </c>
      <c r="D1238" s="25" t="s">
        <v>512</v>
      </c>
      <c r="E1238" s="96" t="s">
        <v>511</v>
      </c>
      <c r="F1238" s="96"/>
      <c r="G1238" s="24" t="s">
        <v>510</v>
      </c>
      <c r="H1238" s="23">
        <v>2.1</v>
      </c>
      <c r="I1238" s="22"/>
      <c r="J1238" s="22"/>
    </row>
    <row r="1239" spans="1:10" ht="24" customHeight="1" x14ac:dyDescent="0.2">
      <c r="A1239" s="25" t="s">
        <v>514</v>
      </c>
      <c r="B1239" s="26" t="s">
        <v>791</v>
      </c>
      <c r="C1239" s="25" t="s">
        <v>52</v>
      </c>
      <c r="D1239" s="25" t="s">
        <v>790</v>
      </c>
      <c r="E1239" s="96" t="s">
        <v>515</v>
      </c>
      <c r="F1239" s="96"/>
      <c r="G1239" s="24" t="s">
        <v>222</v>
      </c>
      <c r="H1239" s="23">
        <v>0.62</v>
      </c>
      <c r="I1239" s="22"/>
      <c r="J1239" s="22"/>
    </row>
    <row r="1240" spans="1:10" x14ac:dyDescent="0.2">
      <c r="A1240" s="21"/>
      <c r="B1240" s="21"/>
      <c r="C1240" s="21"/>
      <c r="D1240" s="21"/>
      <c r="E1240" s="21"/>
      <c r="F1240" s="20"/>
      <c r="G1240" s="21"/>
      <c r="H1240" s="20"/>
      <c r="I1240" s="21"/>
      <c r="J1240" s="20"/>
    </row>
    <row r="1241" spans="1:10" ht="15" thickBot="1" x14ac:dyDescent="0.25">
      <c r="A1241" s="21"/>
      <c r="B1241" s="21"/>
      <c r="C1241" s="21"/>
      <c r="D1241" s="21"/>
      <c r="E1241" s="21"/>
      <c r="F1241" s="20"/>
      <c r="G1241" s="21"/>
      <c r="H1241" s="93"/>
      <c r="I1241" s="93"/>
      <c r="J1241" s="20"/>
    </row>
    <row r="1242" spans="1:10" ht="0.95" customHeight="1" thickTop="1" x14ac:dyDescent="0.2">
      <c r="A1242" s="19"/>
      <c r="B1242" s="19"/>
      <c r="C1242" s="19"/>
      <c r="D1242" s="19"/>
      <c r="E1242" s="19"/>
      <c r="F1242" s="19"/>
      <c r="G1242" s="19"/>
      <c r="H1242" s="19"/>
      <c r="I1242" s="19"/>
      <c r="J1242" s="19"/>
    </row>
    <row r="1243" spans="1:10" ht="18" customHeight="1" x14ac:dyDescent="0.2">
      <c r="A1243" s="16" t="s">
        <v>93</v>
      </c>
      <c r="B1243" s="14" t="s">
        <v>508</v>
      </c>
      <c r="C1243" s="16" t="s">
        <v>507</v>
      </c>
      <c r="D1243" s="16" t="s">
        <v>7</v>
      </c>
      <c r="E1243" s="89" t="s">
        <v>538</v>
      </c>
      <c r="F1243" s="89"/>
      <c r="G1243" s="15" t="s">
        <v>506</v>
      </c>
      <c r="H1243" s="14" t="s">
        <v>505</v>
      </c>
      <c r="I1243" s="14" t="s">
        <v>504</v>
      </c>
      <c r="J1243" s="14" t="s">
        <v>8</v>
      </c>
    </row>
    <row r="1244" spans="1:10" ht="36" customHeight="1" x14ac:dyDescent="0.2">
      <c r="A1244" s="9" t="s">
        <v>537</v>
      </c>
      <c r="B1244" s="7" t="s">
        <v>92</v>
      </c>
      <c r="C1244" s="9" t="s">
        <v>52</v>
      </c>
      <c r="D1244" s="9" t="s">
        <v>91</v>
      </c>
      <c r="E1244" s="94" t="s">
        <v>701</v>
      </c>
      <c r="F1244" s="94"/>
      <c r="G1244" s="8" t="s">
        <v>31</v>
      </c>
      <c r="H1244" s="32">
        <v>1</v>
      </c>
      <c r="I1244" s="6"/>
      <c r="J1244" s="6"/>
    </row>
    <row r="1245" spans="1:10" ht="36" customHeight="1" x14ac:dyDescent="0.2">
      <c r="A1245" s="30" t="s">
        <v>533</v>
      </c>
      <c r="B1245" s="31" t="s">
        <v>875</v>
      </c>
      <c r="C1245" s="30" t="s">
        <v>52</v>
      </c>
      <c r="D1245" s="30" t="s">
        <v>874</v>
      </c>
      <c r="E1245" s="95" t="s">
        <v>701</v>
      </c>
      <c r="F1245" s="95"/>
      <c r="G1245" s="29" t="s">
        <v>649</v>
      </c>
      <c r="H1245" s="28">
        <v>18.148099999999999</v>
      </c>
      <c r="I1245" s="27"/>
      <c r="J1245" s="27"/>
    </row>
    <row r="1246" spans="1:10" ht="24" customHeight="1" x14ac:dyDescent="0.2">
      <c r="A1246" s="30" t="s">
        <v>533</v>
      </c>
      <c r="B1246" s="31" t="s">
        <v>759</v>
      </c>
      <c r="C1246" s="30" t="s">
        <v>52</v>
      </c>
      <c r="D1246" s="30" t="s">
        <v>758</v>
      </c>
      <c r="E1246" s="95" t="s">
        <v>701</v>
      </c>
      <c r="F1246" s="95"/>
      <c r="G1246" s="29" t="s">
        <v>31</v>
      </c>
      <c r="H1246" s="28">
        <v>1</v>
      </c>
      <c r="I1246" s="27"/>
      <c r="J1246" s="27"/>
    </row>
    <row r="1247" spans="1:10" ht="36" customHeight="1" x14ac:dyDescent="0.2">
      <c r="A1247" s="30" t="s">
        <v>533</v>
      </c>
      <c r="B1247" s="31" t="s">
        <v>718</v>
      </c>
      <c r="C1247" s="30" t="s">
        <v>52</v>
      </c>
      <c r="D1247" s="30" t="s">
        <v>717</v>
      </c>
      <c r="E1247" s="95" t="s">
        <v>701</v>
      </c>
      <c r="F1247" s="95"/>
      <c r="G1247" s="29" t="s">
        <v>15</v>
      </c>
      <c r="H1247" s="28">
        <v>7.4074</v>
      </c>
      <c r="I1247" s="27"/>
      <c r="J1247" s="27"/>
    </row>
    <row r="1248" spans="1:10" ht="36" customHeight="1" x14ac:dyDescent="0.2">
      <c r="A1248" s="30" t="s">
        <v>533</v>
      </c>
      <c r="B1248" s="31" t="s">
        <v>873</v>
      </c>
      <c r="C1248" s="30" t="s">
        <v>52</v>
      </c>
      <c r="D1248" s="30" t="s">
        <v>872</v>
      </c>
      <c r="E1248" s="95" t="s">
        <v>701</v>
      </c>
      <c r="F1248" s="95"/>
      <c r="G1248" s="29" t="s">
        <v>649</v>
      </c>
      <c r="H1248" s="28">
        <v>22.222200000000001</v>
      </c>
      <c r="I1248" s="27"/>
      <c r="J1248" s="27"/>
    </row>
    <row r="1249" spans="1:10" ht="36" customHeight="1" x14ac:dyDescent="0.2">
      <c r="A1249" s="25" t="s">
        <v>514</v>
      </c>
      <c r="B1249" s="26" t="s">
        <v>935</v>
      </c>
      <c r="C1249" s="25" t="s">
        <v>52</v>
      </c>
      <c r="D1249" s="25" t="s">
        <v>934</v>
      </c>
      <c r="E1249" s="96" t="s">
        <v>515</v>
      </c>
      <c r="F1249" s="96"/>
      <c r="G1249" s="24" t="s">
        <v>31</v>
      </c>
      <c r="H1249" s="23">
        <v>1.103</v>
      </c>
      <c r="I1249" s="22"/>
      <c r="J1249" s="22"/>
    </row>
    <row r="1250" spans="1:10" x14ac:dyDescent="0.2">
      <c r="A1250" s="21"/>
      <c r="B1250" s="21"/>
      <c r="C1250" s="21"/>
      <c r="D1250" s="21"/>
      <c r="E1250" s="21"/>
      <c r="F1250" s="20"/>
      <c r="G1250" s="21"/>
      <c r="H1250" s="20"/>
      <c r="I1250" s="21"/>
      <c r="J1250" s="20"/>
    </row>
    <row r="1251" spans="1:10" ht="15" thickBot="1" x14ac:dyDescent="0.25">
      <c r="A1251" s="21"/>
      <c r="B1251" s="21"/>
      <c r="C1251" s="21"/>
      <c r="D1251" s="21"/>
      <c r="E1251" s="21"/>
      <c r="F1251" s="20"/>
      <c r="G1251" s="21"/>
      <c r="H1251" s="93"/>
      <c r="I1251" s="93"/>
      <c r="J1251" s="20"/>
    </row>
    <row r="1252" spans="1:10" ht="0.95" customHeight="1" thickTop="1" x14ac:dyDescent="0.2">
      <c r="A1252" s="19"/>
      <c r="B1252" s="19"/>
      <c r="C1252" s="19"/>
      <c r="D1252" s="19"/>
      <c r="E1252" s="19"/>
      <c r="F1252" s="19"/>
      <c r="G1252" s="19"/>
      <c r="H1252" s="19"/>
      <c r="I1252" s="19"/>
      <c r="J1252" s="19"/>
    </row>
    <row r="1253" spans="1:10" ht="18" customHeight="1" x14ac:dyDescent="0.2">
      <c r="A1253" s="16" t="s">
        <v>90</v>
      </c>
      <c r="B1253" s="14" t="s">
        <v>508</v>
      </c>
      <c r="C1253" s="16" t="s">
        <v>507</v>
      </c>
      <c r="D1253" s="16" t="s">
        <v>7</v>
      </c>
      <c r="E1253" s="89" t="s">
        <v>538</v>
      </c>
      <c r="F1253" s="89"/>
      <c r="G1253" s="15" t="s">
        <v>506</v>
      </c>
      <c r="H1253" s="14" t="s">
        <v>505</v>
      </c>
      <c r="I1253" s="14" t="s">
        <v>504</v>
      </c>
      <c r="J1253" s="14" t="s">
        <v>8</v>
      </c>
    </row>
    <row r="1254" spans="1:10" ht="36" customHeight="1" x14ac:dyDescent="0.2">
      <c r="A1254" s="9" t="s">
        <v>537</v>
      </c>
      <c r="B1254" s="7" t="s">
        <v>89</v>
      </c>
      <c r="C1254" s="9" t="s">
        <v>17</v>
      </c>
      <c r="D1254" s="9" t="s">
        <v>88</v>
      </c>
      <c r="E1254" s="94" t="s">
        <v>933</v>
      </c>
      <c r="F1254" s="94"/>
      <c r="G1254" s="8" t="s">
        <v>82</v>
      </c>
      <c r="H1254" s="32">
        <v>1</v>
      </c>
      <c r="I1254" s="6"/>
      <c r="J1254" s="6"/>
    </row>
    <row r="1255" spans="1:10" ht="24" customHeight="1" x14ac:dyDescent="0.2">
      <c r="A1255" s="30" t="s">
        <v>533</v>
      </c>
      <c r="B1255" s="31" t="s">
        <v>606</v>
      </c>
      <c r="C1255" s="30" t="s">
        <v>17</v>
      </c>
      <c r="D1255" s="30" t="s">
        <v>605</v>
      </c>
      <c r="E1255" s="95" t="s">
        <v>530</v>
      </c>
      <c r="F1255" s="95"/>
      <c r="G1255" s="29" t="s">
        <v>529</v>
      </c>
      <c r="H1255" s="28">
        <v>1</v>
      </c>
      <c r="I1255" s="27"/>
      <c r="J1255" s="27"/>
    </row>
    <row r="1256" spans="1:10" ht="24" customHeight="1" x14ac:dyDescent="0.2">
      <c r="A1256" s="30" t="s">
        <v>533</v>
      </c>
      <c r="B1256" s="31" t="s">
        <v>532</v>
      </c>
      <c r="C1256" s="30" t="s">
        <v>17</v>
      </c>
      <c r="D1256" s="30" t="s">
        <v>531</v>
      </c>
      <c r="E1256" s="95" t="s">
        <v>530</v>
      </c>
      <c r="F1256" s="95"/>
      <c r="G1256" s="29" t="s">
        <v>529</v>
      </c>
      <c r="H1256" s="28">
        <v>1</v>
      </c>
      <c r="I1256" s="27"/>
      <c r="J1256" s="27"/>
    </row>
    <row r="1257" spans="1:10" ht="24" customHeight="1" x14ac:dyDescent="0.2">
      <c r="A1257" s="25" t="s">
        <v>514</v>
      </c>
      <c r="B1257" s="26" t="s">
        <v>932</v>
      </c>
      <c r="C1257" s="25" t="s">
        <v>17</v>
      </c>
      <c r="D1257" s="25" t="s">
        <v>931</v>
      </c>
      <c r="E1257" s="96" t="s">
        <v>515</v>
      </c>
      <c r="F1257" s="96"/>
      <c r="G1257" s="24" t="s">
        <v>524</v>
      </c>
      <c r="H1257" s="23">
        <v>8</v>
      </c>
      <c r="I1257" s="22"/>
      <c r="J1257" s="22"/>
    </row>
    <row r="1258" spans="1:10" ht="24" customHeight="1" x14ac:dyDescent="0.2">
      <c r="A1258" s="25" t="s">
        <v>514</v>
      </c>
      <c r="B1258" s="26" t="s">
        <v>930</v>
      </c>
      <c r="C1258" s="25" t="s">
        <v>17</v>
      </c>
      <c r="D1258" s="25" t="s">
        <v>929</v>
      </c>
      <c r="E1258" s="96" t="s">
        <v>515</v>
      </c>
      <c r="F1258" s="96"/>
      <c r="G1258" s="24" t="s">
        <v>82</v>
      </c>
      <c r="H1258" s="23">
        <v>1</v>
      </c>
      <c r="I1258" s="22"/>
      <c r="J1258" s="22"/>
    </row>
    <row r="1259" spans="1:10" ht="24" customHeight="1" x14ac:dyDescent="0.2">
      <c r="A1259" s="25" t="s">
        <v>514</v>
      </c>
      <c r="B1259" s="26" t="s">
        <v>604</v>
      </c>
      <c r="C1259" s="25" t="s">
        <v>52</v>
      </c>
      <c r="D1259" s="25" t="s">
        <v>603</v>
      </c>
      <c r="E1259" s="96" t="s">
        <v>511</v>
      </c>
      <c r="F1259" s="96"/>
      <c r="G1259" s="24" t="s">
        <v>510</v>
      </c>
      <c r="H1259" s="23">
        <v>1</v>
      </c>
      <c r="I1259" s="22"/>
      <c r="J1259" s="22"/>
    </row>
    <row r="1260" spans="1:10" ht="24" customHeight="1" x14ac:dyDescent="0.2">
      <c r="A1260" s="25" t="s">
        <v>514</v>
      </c>
      <c r="B1260" s="26" t="s">
        <v>513</v>
      </c>
      <c r="C1260" s="25" t="s">
        <v>52</v>
      </c>
      <c r="D1260" s="25" t="s">
        <v>512</v>
      </c>
      <c r="E1260" s="96" t="s">
        <v>511</v>
      </c>
      <c r="F1260" s="96"/>
      <c r="G1260" s="24" t="s">
        <v>510</v>
      </c>
      <c r="H1260" s="23">
        <v>1</v>
      </c>
      <c r="I1260" s="22"/>
      <c r="J1260" s="22"/>
    </row>
    <row r="1261" spans="1:10" x14ac:dyDescent="0.2">
      <c r="A1261" s="21"/>
      <c r="B1261" s="21"/>
      <c r="C1261" s="21"/>
      <c r="D1261" s="21"/>
      <c r="E1261" s="21"/>
      <c r="F1261" s="20"/>
      <c r="G1261" s="21"/>
      <c r="H1261" s="20"/>
      <c r="I1261" s="21"/>
      <c r="J1261" s="20"/>
    </row>
    <row r="1262" spans="1:10" ht="15" thickBot="1" x14ac:dyDescent="0.25">
      <c r="A1262" s="21"/>
      <c r="B1262" s="21"/>
      <c r="C1262" s="21"/>
      <c r="D1262" s="21"/>
      <c r="E1262" s="21"/>
      <c r="F1262" s="20"/>
      <c r="G1262" s="21"/>
      <c r="H1262" s="93"/>
      <c r="I1262" s="93"/>
      <c r="J1262" s="20"/>
    </row>
    <row r="1263" spans="1:10" ht="0.95" customHeight="1" thickTop="1" x14ac:dyDescent="0.2">
      <c r="A1263" s="19"/>
      <c r="B1263" s="19"/>
      <c r="C1263" s="19"/>
      <c r="D1263" s="19"/>
      <c r="E1263" s="19"/>
      <c r="F1263" s="19"/>
      <c r="G1263" s="19"/>
      <c r="H1263" s="19"/>
      <c r="I1263" s="19"/>
      <c r="J1263" s="19"/>
    </row>
    <row r="1264" spans="1:10" ht="18" customHeight="1" x14ac:dyDescent="0.2">
      <c r="A1264" s="16" t="s">
        <v>85</v>
      </c>
      <c r="B1264" s="14" t="s">
        <v>508</v>
      </c>
      <c r="C1264" s="16" t="s">
        <v>507</v>
      </c>
      <c r="D1264" s="16" t="s">
        <v>7</v>
      </c>
      <c r="E1264" s="89" t="s">
        <v>538</v>
      </c>
      <c r="F1264" s="89"/>
      <c r="G1264" s="15" t="s">
        <v>506</v>
      </c>
      <c r="H1264" s="14" t="s">
        <v>505</v>
      </c>
      <c r="I1264" s="14" t="s">
        <v>504</v>
      </c>
      <c r="J1264" s="14" t="s">
        <v>8</v>
      </c>
    </row>
    <row r="1265" spans="1:10" ht="24" customHeight="1" x14ac:dyDescent="0.2">
      <c r="A1265" s="9" t="s">
        <v>537</v>
      </c>
      <c r="B1265" s="7" t="s">
        <v>84</v>
      </c>
      <c r="C1265" s="9" t="s">
        <v>17</v>
      </c>
      <c r="D1265" s="9" t="s">
        <v>83</v>
      </c>
      <c r="E1265" s="94" t="s">
        <v>708</v>
      </c>
      <c r="F1265" s="94"/>
      <c r="G1265" s="8" t="s">
        <v>82</v>
      </c>
      <c r="H1265" s="32">
        <v>1</v>
      </c>
      <c r="I1265" s="6"/>
      <c r="J1265" s="6"/>
    </row>
    <row r="1266" spans="1:10" ht="24" customHeight="1" x14ac:dyDescent="0.2">
      <c r="A1266" s="30" t="s">
        <v>533</v>
      </c>
      <c r="B1266" s="31" t="s">
        <v>584</v>
      </c>
      <c r="C1266" s="30" t="s">
        <v>17</v>
      </c>
      <c r="D1266" s="30" t="s">
        <v>583</v>
      </c>
      <c r="E1266" s="95" t="s">
        <v>530</v>
      </c>
      <c r="F1266" s="95"/>
      <c r="G1266" s="29" t="s">
        <v>529</v>
      </c>
      <c r="H1266" s="28">
        <v>0.6</v>
      </c>
      <c r="I1266" s="27"/>
      <c r="J1266" s="27"/>
    </row>
    <row r="1267" spans="1:10" ht="24" customHeight="1" x14ac:dyDescent="0.2">
      <c r="A1267" s="30" t="s">
        <v>533</v>
      </c>
      <c r="B1267" s="31" t="s">
        <v>532</v>
      </c>
      <c r="C1267" s="30" t="s">
        <v>17</v>
      </c>
      <c r="D1267" s="30" t="s">
        <v>531</v>
      </c>
      <c r="E1267" s="95" t="s">
        <v>530</v>
      </c>
      <c r="F1267" s="95"/>
      <c r="G1267" s="29" t="s">
        <v>529</v>
      </c>
      <c r="H1267" s="28">
        <v>0.4</v>
      </c>
      <c r="I1267" s="27"/>
      <c r="J1267" s="27"/>
    </row>
    <row r="1268" spans="1:10" ht="24" customHeight="1" x14ac:dyDescent="0.2">
      <c r="A1268" s="25" t="s">
        <v>514</v>
      </c>
      <c r="B1268" s="26" t="s">
        <v>928</v>
      </c>
      <c r="C1268" s="25" t="s">
        <v>17</v>
      </c>
      <c r="D1268" s="25" t="s">
        <v>927</v>
      </c>
      <c r="E1268" s="96" t="s">
        <v>515</v>
      </c>
      <c r="F1268" s="96"/>
      <c r="G1268" s="24" t="s">
        <v>82</v>
      </c>
      <c r="H1268" s="23">
        <v>1</v>
      </c>
      <c r="I1268" s="22"/>
      <c r="J1268" s="22"/>
    </row>
    <row r="1269" spans="1:10" ht="24" customHeight="1" x14ac:dyDescent="0.2">
      <c r="A1269" s="25" t="s">
        <v>514</v>
      </c>
      <c r="B1269" s="26" t="s">
        <v>582</v>
      </c>
      <c r="C1269" s="25" t="s">
        <v>52</v>
      </c>
      <c r="D1269" s="25" t="s">
        <v>581</v>
      </c>
      <c r="E1269" s="96" t="s">
        <v>511</v>
      </c>
      <c r="F1269" s="96"/>
      <c r="G1269" s="24" t="s">
        <v>510</v>
      </c>
      <c r="H1269" s="23">
        <v>0.6</v>
      </c>
      <c r="I1269" s="22"/>
      <c r="J1269" s="22"/>
    </row>
    <row r="1270" spans="1:10" ht="24" customHeight="1" x14ac:dyDescent="0.2">
      <c r="A1270" s="25" t="s">
        <v>514</v>
      </c>
      <c r="B1270" s="26" t="s">
        <v>725</v>
      </c>
      <c r="C1270" s="25" t="s">
        <v>52</v>
      </c>
      <c r="D1270" s="25" t="s">
        <v>724</v>
      </c>
      <c r="E1270" s="96" t="s">
        <v>515</v>
      </c>
      <c r="F1270" s="96"/>
      <c r="G1270" s="24" t="s">
        <v>649</v>
      </c>
      <c r="H1270" s="23">
        <v>0.2</v>
      </c>
      <c r="I1270" s="22"/>
      <c r="J1270" s="22"/>
    </row>
    <row r="1271" spans="1:10" ht="24" customHeight="1" x14ac:dyDescent="0.2">
      <c r="A1271" s="25" t="s">
        <v>514</v>
      </c>
      <c r="B1271" s="26" t="s">
        <v>513</v>
      </c>
      <c r="C1271" s="25" t="s">
        <v>52</v>
      </c>
      <c r="D1271" s="25" t="s">
        <v>512</v>
      </c>
      <c r="E1271" s="96" t="s">
        <v>511</v>
      </c>
      <c r="F1271" s="96"/>
      <c r="G1271" s="24" t="s">
        <v>510</v>
      </c>
      <c r="H1271" s="23">
        <v>0.4</v>
      </c>
      <c r="I1271" s="22"/>
      <c r="J1271" s="22"/>
    </row>
    <row r="1272" spans="1:10" x14ac:dyDescent="0.2">
      <c r="A1272" s="21"/>
      <c r="B1272" s="21"/>
      <c r="C1272" s="21"/>
      <c r="D1272" s="21"/>
      <c r="E1272" s="21"/>
      <c r="F1272" s="20"/>
      <c r="G1272" s="21"/>
      <c r="H1272" s="20"/>
      <c r="I1272" s="21"/>
      <c r="J1272" s="20"/>
    </row>
    <row r="1273" spans="1:10" ht="15" thickBot="1" x14ac:dyDescent="0.25">
      <c r="A1273" s="21"/>
      <c r="B1273" s="21"/>
      <c r="C1273" s="21"/>
      <c r="D1273" s="21"/>
      <c r="E1273" s="21"/>
      <c r="F1273" s="20"/>
      <c r="G1273" s="21"/>
      <c r="H1273" s="93"/>
      <c r="I1273" s="93"/>
      <c r="J1273" s="20"/>
    </row>
    <row r="1274" spans="1:10" ht="0.95" customHeight="1" thickTop="1" x14ac:dyDescent="0.2">
      <c r="A1274" s="19"/>
      <c r="B1274" s="19"/>
      <c r="C1274" s="19"/>
      <c r="D1274" s="19"/>
      <c r="E1274" s="19"/>
      <c r="F1274" s="19"/>
      <c r="G1274" s="19"/>
      <c r="H1274" s="19"/>
      <c r="I1274" s="19"/>
      <c r="J1274" s="19"/>
    </row>
    <row r="1275" spans="1:10" ht="18" customHeight="1" x14ac:dyDescent="0.2">
      <c r="A1275" s="16" t="s">
        <v>81</v>
      </c>
      <c r="B1275" s="14" t="s">
        <v>508</v>
      </c>
      <c r="C1275" s="16" t="s">
        <v>507</v>
      </c>
      <c r="D1275" s="16" t="s">
        <v>7</v>
      </c>
      <c r="E1275" s="89" t="s">
        <v>538</v>
      </c>
      <c r="F1275" s="89"/>
      <c r="G1275" s="15" t="s">
        <v>506</v>
      </c>
      <c r="H1275" s="14" t="s">
        <v>505</v>
      </c>
      <c r="I1275" s="14" t="s">
        <v>504</v>
      </c>
      <c r="J1275" s="14" t="s">
        <v>8</v>
      </c>
    </row>
    <row r="1276" spans="1:10" ht="36" customHeight="1" x14ac:dyDescent="0.2">
      <c r="A1276" s="9" t="s">
        <v>537</v>
      </c>
      <c r="B1276" s="7" t="s">
        <v>80</v>
      </c>
      <c r="C1276" s="9" t="s">
        <v>17</v>
      </c>
      <c r="D1276" s="9" t="s">
        <v>79</v>
      </c>
      <c r="E1276" s="94" t="s">
        <v>926</v>
      </c>
      <c r="F1276" s="94"/>
      <c r="G1276" s="8" t="s">
        <v>22</v>
      </c>
      <c r="H1276" s="32">
        <v>1</v>
      </c>
      <c r="I1276" s="6"/>
      <c r="J1276" s="6"/>
    </row>
    <row r="1277" spans="1:10" ht="24" customHeight="1" x14ac:dyDescent="0.2">
      <c r="A1277" s="30" t="s">
        <v>533</v>
      </c>
      <c r="B1277" s="31" t="s">
        <v>672</v>
      </c>
      <c r="C1277" s="30" t="s">
        <v>17</v>
      </c>
      <c r="D1277" s="30" t="s">
        <v>671</v>
      </c>
      <c r="E1277" s="95" t="s">
        <v>530</v>
      </c>
      <c r="F1277" s="95"/>
      <c r="G1277" s="29" t="s">
        <v>529</v>
      </c>
      <c r="H1277" s="28">
        <v>0.5</v>
      </c>
      <c r="I1277" s="27"/>
      <c r="J1277" s="27"/>
    </row>
    <row r="1278" spans="1:10" ht="24" customHeight="1" x14ac:dyDescent="0.2">
      <c r="A1278" s="30" t="s">
        <v>533</v>
      </c>
      <c r="B1278" s="31" t="s">
        <v>532</v>
      </c>
      <c r="C1278" s="30" t="s">
        <v>17</v>
      </c>
      <c r="D1278" s="30" t="s">
        <v>531</v>
      </c>
      <c r="E1278" s="95" t="s">
        <v>530</v>
      </c>
      <c r="F1278" s="95"/>
      <c r="G1278" s="29" t="s">
        <v>529</v>
      </c>
      <c r="H1278" s="28">
        <v>0.3</v>
      </c>
      <c r="I1278" s="27"/>
      <c r="J1278" s="27"/>
    </row>
    <row r="1279" spans="1:10" ht="60" customHeight="1" x14ac:dyDescent="0.2">
      <c r="A1279" s="25" t="s">
        <v>514</v>
      </c>
      <c r="B1279" s="26" t="s">
        <v>925</v>
      </c>
      <c r="C1279" s="25" t="s">
        <v>17</v>
      </c>
      <c r="D1279" s="25" t="s">
        <v>924</v>
      </c>
      <c r="E1279" s="96" t="s">
        <v>515</v>
      </c>
      <c r="F1279" s="96"/>
      <c r="G1279" s="24" t="s">
        <v>22</v>
      </c>
      <c r="H1279" s="23">
        <v>1</v>
      </c>
      <c r="I1279" s="22"/>
      <c r="J1279" s="22"/>
    </row>
    <row r="1280" spans="1:10" ht="24" customHeight="1" x14ac:dyDescent="0.2">
      <c r="A1280" s="25" t="s">
        <v>514</v>
      </c>
      <c r="B1280" s="26" t="s">
        <v>664</v>
      </c>
      <c r="C1280" s="25" t="s">
        <v>52</v>
      </c>
      <c r="D1280" s="25" t="s">
        <v>663</v>
      </c>
      <c r="E1280" s="96" t="s">
        <v>511</v>
      </c>
      <c r="F1280" s="96"/>
      <c r="G1280" s="24" t="s">
        <v>510</v>
      </c>
      <c r="H1280" s="23">
        <v>0.5</v>
      </c>
      <c r="I1280" s="22"/>
      <c r="J1280" s="22"/>
    </row>
    <row r="1281" spans="1:10" ht="24" customHeight="1" x14ac:dyDescent="0.2">
      <c r="A1281" s="25" t="s">
        <v>514</v>
      </c>
      <c r="B1281" s="26" t="s">
        <v>513</v>
      </c>
      <c r="C1281" s="25" t="s">
        <v>52</v>
      </c>
      <c r="D1281" s="25" t="s">
        <v>512</v>
      </c>
      <c r="E1281" s="96" t="s">
        <v>511</v>
      </c>
      <c r="F1281" s="96"/>
      <c r="G1281" s="24" t="s">
        <v>510</v>
      </c>
      <c r="H1281" s="23">
        <v>0.3</v>
      </c>
      <c r="I1281" s="22"/>
      <c r="J1281" s="22"/>
    </row>
    <row r="1282" spans="1:10" x14ac:dyDescent="0.2">
      <c r="A1282" s="21"/>
      <c r="B1282" s="21"/>
      <c r="C1282" s="21"/>
      <c r="D1282" s="21"/>
      <c r="E1282" s="21"/>
      <c r="F1282" s="20"/>
      <c r="G1282" s="21"/>
      <c r="H1282" s="20"/>
      <c r="I1282" s="21"/>
      <c r="J1282" s="20"/>
    </row>
    <row r="1283" spans="1:10" ht="15" thickBot="1" x14ac:dyDescent="0.25">
      <c r="A1283" s="21"/>
      <c r="B1283" s="21"/>
      <c r="C1283" s="21"/>
      <c r="D1283" s="21"/>
      <c r="E1283" s="21"/>
      <c r="F1283" s="20"/>
      <c r="G1283" s="21"/>
      <c r="H1283" s="93"/>
      <c r="I1283" s="93"/>
      <c r="J1283" s="20"/>
    </row>
    <row r="1284" spans="1:10" ht="0.95" customHeight="1" thickTop="1" x14ac:dyDescent="0.2">
      <c r="A1284" s="19"/>
      <c r="B1284" s="19"/>
      <c r="C1284" s="19"/>
      <c r="D1284" s="19"/>
      <c r="E1284" s="19"/>
      <c r="F1284" s="19"/>
      <c r="G1284" s="19"/>
      <c r="H1284" s="19"/>
      <c r="I1284" s="19"/>
      <c r="J1284" s="19"/>
    </row>
    <row r="1285" spans="1:10" ht="18" customHeight="1" x14ac:dyDescent="0.2">
      <c r="A1285" s="16" t="s">
        <v>76</v>
      </c>
      <c r="B1285" s="14" t="s">
        <v>508</v>
      </c>
      <c r="C1285" s="16" t="s">
        <v>507</v>
      </c>
      <c r="D1285" s="16" t="s">
        <v>7</v>
      </c>
      <c r="E1285" s="89" t="s">
        <v>538</v>
      </c>
      <c r="F1285" s="89"/>
      <c r="G1285" s="15" t="s">
        <v>506</v>
      </c>
      <c r="H1285" s="14" t="s">
        <v>505</v>
      </c>
      <c r="I1285" s="14" t="s">
        <v>504</v>
      </c>
      <c r="J1285" s="14" t="s">
        <v>8</v>
      </c>
    </row>
    <row r="1286" spans="1:10" ht="24" customHeight="1" x14ac:dyDescent="0.2">
      <c r="A1286" s="9" t="s">
        <v>537</v>
      </c>
      <c r="B1286" s="7" t="s">
        <v>75</v>
      </c>
      <c r="C1286" s="9" t="s">
        <v>17</v>
      </c>
      <c r="D1286" s="9" t="s">
        <v>74</v>
      </c>
      <c r="E1286" s="94" t="s">
        <v>923</v>
      </c>
      <c r="F1286" s="94"/>
      <c r="G1286" s="8" t="s">
        <v>22</v>
      </c>
      <c r="H1286" s="32">
        <v>1</v>
      </c>
      <c r="I1286" s="6"/>
      <c r="J1286" s="6"/>
    </row>
    <row r="1287" spans="1:10" ht="24" customHeight="1" x14ac:dyDescent="0.2">
      <c r="A1287" s="30" t="s">
        <v>533</v>
      </c>
      <c r="B1287" s="31" t="s">
        <v>535</v>
      </c>
      <c r="C1287" s="30" t="s">
        <v>17</v>
      </c>
      <c r="D1287" s="30" t="s">
        <v>534</v>
      </c>
      <c r="E1287" s="95" t="s">
        <v>530</v>
      </c>
      <c r="F1287" s="95"/>
      <c r="G1287" s="29" t="s">
        <v>529</v>
      </c>
      <c r="H1287" s="28">
        <v>0.96</v>
      </c>
      <c r="I1287" s="27"/>
      <c r="J1287" s="27"/>
    </row>
    <row r="1288" spans="1:10" ht="24" customHeight="1" x14ac:dyDescent="0.2">
      <c r="A1288" s="30" t="s">
        <v>533</v>
      </c>
      <c r="B1288" s="31" t="s">
        <v>532</v>
      </c>
      <c r="C1288" s="30" t="s">
        <v>17</v>
      </c>
      <c r="D1288" s="30" t="s">
        <v>531</v>
      </c>
      <c r="E1288" s="95" t="s">
        <v>530</v>
      </c>
      <c r="F1288" s="95"/>
      <c r="G1288" s="29" t="s">
        <v>529</v>
      </c>
      <c r="H1288" s="28">
        <v>2.88</v>
      </c>
      <c r="I1288" s="27"/>
      <c r="J1288" s="27"/>
    </row>
    <row r="1289" spans="1:10" ht="24" customHeight="1" x14ac:dyDescent="0.2">
      <c r="A1289" s="25" t="s">
        <v>514</v>
      </c>
      <c r="B1289" s="26" t="s">
        <v>657</v>
      </c>
      <c r="C1289" s="25" t="s">
        <v>17</v>
      </c>
      <c r="D1289" s="25" t="s">
        <v>656</v>
      </c>
      <c r="E1289" s="96" t="s">
        <v>515</v>
      </c>
      <c r="F1289" s="96"/>
      <c r="G1289" s="24" t="s">
        <v>22</v>
      </c>
      <c r="H1289" s="23">
        <v>2</v>
      </c>
      <c r="I1289" s="22"/>
      <c r="J1289" s="22"/>
    </row>
    <row r="1290" spans="1:10" ht="24" customHeight="1" x14ac:dyDescent="0.2">
      <c r="A1290" s="25" t="s">
        <v>514</v>
      </c>
      <c r="B1290" s="26" t="s">
        <v>561</v>
      </c>
      <c r="C1290" s="25" t="s">
        <v>17</v>
      </c>
      <c r="D1290" s="25" t="s">
        <v>560</v>
      </c>
      <c r="E1290" s="96" t="s">
        <v>515</v>
      </c>
      <c r="F1290" s="96"/>
      <c r="G1290" s="24" t="s">
        <v>82</v>
      </c>
      <c r="H1290" s="23">
        <v>2.25</v>
      </c>
      <c r="I1290" s="22"/>
      <c r="J1290" s="22"/>
    </row>
    <row r="1291" spans="1:10" ht="24" customHeight="1" x14ac:dyDescent="0.2">
      <c r="A1291" s="25" t="s">
        <v>514</v>
      </c>
      <c r="B1291" s="26" t="s">
        <v>519</v>
      </c>
      <c r="C1291" s="25" t="s">
        <v>52</v>
      </c>
      <c r="D1291" s="25" t="s">
        <v>518</v>
      </c>
      <c r="E1291" s="96" t="s">
        <v>511</v>
      </c>
      <c r="F1291" s="96"/>
      <c r="G1291" s="24" t="s">
        <v>510</v>
      </c>
      <c r="H1291" s="23">
        <v>0.96</v>
      </c>
      <c r="I1291" s="22"/>
      <c r="J1291" s="22"/>
    </row>
    <row r="1292" spans="1:10" ht="24" customHeight="1" x14ac:dyDescent="0.2">
      <c r="A1292" s="25" t="s">
        <v>514</v>
      </c>
      <c r="B1292" s="26" t="s">
        <v>513</v>
      </c>
      <c r="C1292" s="25" t="s">
        <v>52</v>
      </c>
      <c r="D1292" s="25" t="s">
        <v>512</v>
      </c>
      <c r="E1292" s="96" t="s">
        <v>511</v>
      </c>
      <c r="F1292" s="96"/>
      <c r="G1292" s="24" t="s">
        <v>510</v>
      </c>
      <c r="H1292" s="23">
        <v>2.88</v>
      </c>
      <c r="I1292" s="22"/>
      <c r="J1292" s="22"/>
    </row>
    <row r="1293" spans="1:10" ht="36" customHeight="1" x14ac:dyDescent="0.2">
      <c r="A1293" s="25" t="s">
        <v>514</v>
      </c>
      <c r="B1293" s="26" t="s">
        <v>922</v>
      </c>
      <c r="C1293" s="25" t="s">
        <v>52</v>
      </c>
      <c r="D1293" s="25" t="s">
        <v>921</v>
      </c>
      <c r="E1293" s="96" t="s">
        <v>515</v>
      </c>
      <c r="F1293" s="96"/>
      <c r="G1293" s="24" t="s">
        <v>222</v>
      </c>
      <c r="H1293" s="23">
        <v>7</v>
      </c>
      <c r="I1293" s="22"/>
      <c r="J1293" s="22"/>
    </row>
    <row r="1294" spans="1:10" x14ac:dyDescent="0.2">
      <c r="A1294" s="21"/>
      <c r="B1294" s="21"/>
      <c r="C1294" s="21"/>
      <c r="D1294" s="21"/>
      <c r="E1294" s="21"/>
      <c r="F1294" s="20"/>
      <c r="G1294" s="21"/>
      <c r="H1294" s="20"/>
      <c r="I1294" s="21"/>
      <c r="J1294" s="20"/>
    </row>
    <row r="1295" spans="1:10" ht="15" thickBot="1" x14ac:dyDescent="0.25">
      <c r="A1295" s="21"/>
      <c r="B1295" s="21"/>
      <c r="C1295" s="21"/>
      <c r="D1295" s="21"/>
      <c r="E1295" s="21"/>
      <c r="F1295" s="20"/>
      <c r="G1295" s="21"/>
      <c r="H1295" s="93"/>
      <c r="I1295" s="93"/>
      <c r="J1295" s="20"/>
    </row>
    <row r="1296" spans="1:10" ht="0.95" customHeight="1" thickTop="1" x14ac:dyDescent="0.2">
      <c r="A1296" s="19"/>
      <c r="B1296" s="19"/>
      <c r="C1296" s="19"/>
      <c r="D1296" s="19"/>
      <c r="E1296" s="19"/>
      <c r="F1296" s="19"/>
      <c r="G1296" s="19"/>
      <c r="H1296" s="19"/>
      <c r="I1296" s="19"/>
      <c r="J1296" s="19"/>
    </row>
    <row r="1297" spans="1:10" ht="18" customHeight="1" x14ac:dyDescent="0.2">
      <c r="A1297" s="16" t="s">
        <v>73</v>
      </c>
      <c r="B1297" s="14" t="s">
        <v>508</v>
      </c>
      <c r="C1297" s="16" t="s">
        <v>507</v>
      </c>
      <c r="D1297" s="16" t="s">
        <v>7</v>
      </c>
      <c r="E1297" s="89" t="s">
        <v>538</v>
      </c>
      <c r="F1297" s="89"/>
      <c r="G1297" s="15" t="s">
        <v>506</v>
      </c>
      <c r="H1297" s="14" t="s">
        <v>505</v>
      </c>
      <c r="I1297" s="14" t="s">
        <v>504</v>
      </c>
      <c r="J1297" s="14" t="s">
        <v>8</v>
      </c>
    </row>
    <row r="1298" spans="1:10" ht="36" customHeight="1" x14ac:dyDescent="0.2">
      <c r="A1298" s="9" t="s">
        <v>537</v>
      </c>
      <c r="B1298" s="7" t="s">
        <v>72</v>
      </c>
      <c r="C1298" s="9" t="s">
        <v>17</v>
      </c>
      <c r="D1298" s="9" t="s">
        <v>71</v>
      </c>
      <c r="E1298" s="94" t="s">
        <v>893</v>
      </c>
      <c r="F1298" s="94"/>
      <c r="G1298" s="8" t="s">
        <v>22</v>
      </c>
      <c r="H1298" s="32">
        <v>1</v>
      </c>
      <c r="I1298" s="6"/>
      <c r="J1298" s="6"/>
    </row>
    <row r="1299" spans="1:10" ht="24" customHeight="1" x14ac:dyDescent="0.2">
      <c r="A1299" s="30" t="s">
        <v>533</v>
      </c>
      <c r="B1299" s="31" t="s">
        <v>535</v>
      </c>
      <c r="C1299" s="30" t="s">
        <v>17</v>
      </c>
      <c r="D1299" s="30" t="s">
        <v>534</v>
      </c>
      <c r="E1299" s="95" t="s">
        <v>530</v>
      </c>
      <c r="F1299" s="95"/>
      <c r="G1299" s="29" t="s">
        <v>529</v>
      </c>
      <c r="H1299" s="28">
        <v>1</v>
      </c>
      <c r="I1299" s="27"/>
      <c r="J1299" s="27"/>
    </row>
    <row r="1300" spans="1:10" ht="24" customHeight="1" x14ac:dyDescent="0.2">
      <c r="A1300" s="30" t="s">
        <v>533</v>
      </c>
      <c r="B1300" s="31" t="s">
        <v>672</v>
      </c>
      <c r="C1300" s="30" t="s">
        <v>17</v>
      </c>
      <c r="D1300" s="30" t="s">
        <v>671</v>
      </c>
      <c r="E1300" s="95" t="s">
        <v>530</v>
      </c>
      <c r="F1300" s="95"/>
      <c r="G1300" s="29" t="s">
        <v>529</v>
      </c>
      <c r="H1300" s="28">
        <v>1</v>
      </c>
      <c r="I1300" s="27"/>
      <c r="J1300" s="27"/>
    </row>
    <row r="1301" spans="1:10" ht="24" customHeight="1" x14ac:dyDescent="0.2">
      <c r="A1301" s="30" t="s">
        <v>533</v>
      </c>
      <c r="B1301" s="31" t="s">
        <v>532</v>
      </c>
      <c r="C1301" s="30" t="s">
        <v>17</v>
      </c>
      <c r="D1301" s="30" t="s">
        <v>531</v>
      </c>
      <c r="E1301" s="95" t="s">
        <v>530</v>
      </c>
      <c r="F1301" s="95"/>
      <c r="G1301" s="29" t="s">
        <v>529</v>
      </c>
      <c r="H1301" s="28">
        <v>2</v>
      </c>
      <c r="I1301" s="27"/>
      <c r="J1301" s="27"/>
    </row>
    <row r="1302" spans="1:10" ht="24" customHeight="1" x14ac:dyDescent="0.2">
      <c r="A1302" s="25" t="s">
        <v>514</v>
      </c>
      <c r="B1302" s="26" t="s">
        <v>920</v>
      </c>
      <c r="C1302" s="25" t="s">
        <v>17</v>
      </c>
      <c r="D1302" s="25" t="s">
        <v>919</v>
      </c>
      <c r="E1302" s="96" t="s">
        <v>515</v>
      </c>
      <c r="F1302" s="96"/>
      <c r="G1302" s="24" t="s">
        <v>22</v>
      </c>
      <c r="H1302" s="23">
        <v>4</v>
      </c>
      <c r="I1302" s="22"/>
      <c r="J1302" s="22"/>
    </row>
    <row r="1303" spans="1:10" ht="24" customHeight="1" x14ac:dyDescent="0.2">
      <c r="A1303" s="25" t="s">
        <v>514</v>
      </c>
      <c r="B1303" s="26" t="s">
        <v>918</v>
      </c>
      <c r="C1303" s="25" t="s">
        <v>17</v>
      </c>
      <c r="D1303" s="25" t="s">
        <v>917</v>
      </c>
      <c r="E1303" s="96" t="s">
        <v>515</v>
      </c>
      <c r="F1303" s="96"/>
      <c r="G1303" s="24" t="s">
        <v>82</v>
      </c>
      <c r="H1303" s="23">
        <v>2</v>
      </c>
      <c r="I1303" s="22"/>
      <c r="J1303" s="22"/>
    </row>
    <row r="1304" spans="1:10" ht="36" customHeight="1" x14ac:dyDescent="0.2">
      <c r="A1304" s="25" t="s">
        <v>514</v>
      </c>
      <c r="B1304" s="26" t="s">
        <v>916</v>
      </c>
      <c r="C1304" s="25" t="s">
        <v>17</v>
      </c>
      <c r="D1304" s="25" t="s">
        <v>915</v>
      </c>
      <c r="E1304" s="96" t="s">
        <v>515</v>
      </c>
      <c r="F1304" s="96"/>
      <c r="G1304" s="24" t="s">
        <v>22</v>
      </c>
      <c r="H1304" s="23">
        <v>2</v>
      </c>
      <c r="I1304" s="22"/>
      <c r="J1304" s="22"/>
    </row>
    <row r="1305" spans="1:10" ht="24" customHeight="1" x14ac:dyDescent="0.2">
      <c r="A1305" s="25" t="s">
        <v>514</v>
      </c>
      <c r="B1305" s="26" t="s">
        <v>914</v>
      </c>
      <c r="C1305" s="25" t="s">
        <v>17</v>
      </c>
      <c r="D1305" s="25" t="s">
        <v>913</v>
      </c>
      <c r="E1305" s="96" t="s">
        <v>515</v>
      </c>
      <c r="F1305" s="96"/>
      <c r="G1305" s="24" t="s">
        <v>22</v>
      </c>
      <c r="H1305" s="23">
        <v>2</v>
      </c>
      <c r="I1305" s="22"/>
      <c r="J1305" s="22"/>
    </row>
    <row r="1306" spans="1:10" ht="24" customHeight="1" x14ac:dyDescent="0.2">
      <c r="A1306" s="25" t="s">
        <v>514</v>
      </c>
      <c r="B1306" s="26" t="s">
        <v>912</v>
      </c>
      <c r="C1306" s="25" t="s">
        <v>17</v>
      </c>
      <c r="D1306" s="25" t="s">
        <v>911</v>
      </c>
      <c r="E1306" s="96" t="s">
        <v>515</v>
      </c>
      <c r="F1306" s="96"/>
      <c r="G1306" s="24" t="s">
        <v>82</v>
      </c>
      <c r="H1306" s="23">
        <v>3</v>
      </c>
      <c r="I1306" s="22"/>
      <c r="J1306" s="22"/>
    </row>
    <row r="1307" spans="1:10" ht="24" customHeight="1" x14ac:dyDescent="0.2">
      <c r="A1307" s="25" t="s">
        <v>514</v>
      </c>
      <c r="B1307" s="26" t="s">
        <v>910</v>
      </c>
      <c r="C1307" s="25" t="s">
        <v>52</v>
      </c>
      <c r="D1307" s="25" t="s">
        <v>909</v>
      </c>
      <c r="E1307" s="96" t="s">
        <v>515</v>
      </c>
      <c r="F1307" s="96"/>
      <c r="G1307" s="24" t="s">
        <v>101</v>
      </c>
      <c r="H1307" s="23">
        <v>4</v>
      </c>
      <c r="I1307" s="22"/>
      <c r="J1307" s="22"/>
    </row>
    <row r="1308" spans="1:10" ht="24" customHeight="1" x14ac:dyDescent="0.2">
      <c r="A1308" s="25" t="s">
        <v>514</v>
      </c>
      <c r="B1308" s="26" t="s">
        <v>664</v>
      </c>
      <c r="C1308" s="25" t="s">
        <v>52</v>
      </c>
      <c r="D1308" s="25" t="s">
        <v>663</v>
      </c>
      <c r="E1308" s="96" t="s">
        <v>511</v>
      </c>
      <c r="F1308" s="96"/>
      <c r="G1308" s="24" t="s">
        <v>510</v>
      </c>
      <c r="H1308" s="23">
        <v>1</v>
      </c>
      <c r="I1308" s="22"/>
      <c r="J1308" s="22"/>
    </row>
    <row r="1309" spans="1:10" ht="24" customHeight="1" x14ac:dyDescent="0.2">
      <c r="A1309" s="25" t="s">
        <v>514</v>
      </c>
      <c r="B1309" s="26" t="s">
        <v>519</v>
      </c>
      <c r="C1309" s="25" t="s">
        <v>52</v>
      </c>
      <c r="D1309" s="25" t="s">
        <v>518</v>
      </c>
      <c r="E1309" s="96" t="s">
        <v>511</v>
      </c>
      <c r="F1309" s="96"/>
      <c r="G1309" s="24" t="s">
        <v>510</v>
      </c>
      <c r="H1309" s="23">
        <v>1</v>
      </c>
      <c r="I1309" s="22"/>
      <c r="J1309" s="22"/>
    </row>
    <row r="1310" spans="1:10" ht="24" customHeight="1" x14ac:dyDescent="0.2">
      <c r="A1310" s="25" t="s">
        <v>514</v>
      </c>
      <c r="B1310" s="26" t="s">
        <v>908</v>
      </c>
      <c r="C1310" s="25" t="s">
        <v>52</v>
      </c>
      <c r="D1310" s="25" t="s">
        <v>907</v>
      </c>
      <c r="E1310" s="96" t="s">
        <v>515</v>
      </c>
      <c r="F1310" s="96"/>
      <c r="G1310" s="24" t="s">
        <v>101</v>
      </c>
      <c r="H1310" s="23">
        <v>2</v>
      </c>
      <c r="I1310" s="22"/>
      <c r="J1310" s="22"/>
    </row>
    <row r="1311" spans="1:10" ht="24" customHeight="1" x14ac:dyDescent="0.2">
      <c r="A1311" s="25" t="s">
        <v>514</v>
      </c>
      <c r="B1311" s="26" t="s">
        <v>513</v>
      </c>
      <c r="C1311" s="25" t="s">
        <v>52</v>
      </c>
      <c r="D1311" s="25" t="s">
        <v>512</v>
      </c>
      <c r="E1311" s="96" t="s">
        <v>511</v>
      </c>
      <c r="F1311" s="96"/>
      <c r="G1311" s="24" t="s">
        <v>510</v>
      </c>
      <c r="H1311" s="23">
        <v>2</v>
      </c>
      <c r="I1311" s="22"/>
      <c r="J1311" s="22"/>
    </row>
    <row r="1312" spans="1:10" ht="24" customHeight="1" x14ac:dyDescent="0.2">
      <c r="A1312" s="25" t="s">
        <v>514</v>
      </c>
      <c r="B1312" s="26" t="s">
        <v>589</v>
      </c>
      <c r="C1312" s="25" t="s">
        <v>52</v>
      </c>
      <c r="D1312" s="25" t="s">
        <v>588</v>
      </c>
      <c r="E1312" s="96" t="s">
        <v>515</v>
      </c>
      <c r="F1312" s="96"/>
      <c r="G1312" s="24" t="s">
        <v>222</v>
      </c>
      <c r="H1312" s="23">
        <v>6</v>
      </c>
      <c r="I1312" s="22"/>
      <c r="J1312" s="22"/>
    </row>
    <row r="1313" spans="1:10" x14ac:dyDescent="0.2">
      <c r="A1313" s="21"/>
      <c r="B1313" s="21"/>
      <c r="C1313" s="21"/>
      <c r="D1313" s="21"/>
      <c r="E1313" s="21"/>
      <c r="F1313" s="20"/>
      <c r="G1313" s="21"/>
      <c r="H1313" s="20"/>
      <c r="I1313" s="21"/>
      <c r="J1313" s="20"/>
    </row>
    <row r="1314" spans="1:10" ht="15" thickBot="1" x14ac:dyDescent="0.25">
      <c r="A1314" s="21"/>
      <c r="B1314" s="21"/>
      <c r="C1314" s="21"/>
      <c r="D1314" s="21"/>
      <c r="E1314" s="21"/>
      <c r="F1314" s="20"/>
      <c r="G1314" s="21"/>
      <c r="H1314" s="93"/>
      <c r="I1314" s="93"/>
      <c r="J1314" s="20"/>
    </row>
    <row r="1315" spans="1:10" ht="0.95" customHeight="1" thickTop="1" x14ac:dyDescent="0.2">
      <c r="A1315" s="19"/>
      <c r="B1315" s="19"/>
      <c r="C1315" s="19"/>
      <c r="D1315" s="19"/>
      <c r="E1315" s="19"/>
      <c r="F1315" s="19"/>
      <c r="G1315" s="19"/>
      <c r="H1315" s="19"/>
      <c r="I1315" s="19"/>
      <c r="J1315" s="19"/>
    </row>
    <row r="1316" spans="1:10" ht="18" customHeight="1" x14ac:dyDescent="0.2">
      <c r="A1316" s="16" t="s">
        <v>57</v>
      </c>
      <c r="B1316" s="14" t="s">
        <v>508</v>
      </c>
      <c r="C1316" s="16" t="s">
        <v>507</v>
      </c>
      <c r="D1316" s="16" t="s">
        <v>7</v>
      </c>
      <c r="E1316" s="89" t="s">
        <v>538</v>
      </c>
      <c r="F1316" s="89"/>
      <c r="G1316" s="15" t="s">
        <v>506</v>
      </c>
      <c r="H1316" s="14" t="s">
        <v>505</v>
      </c>
      <c r="I1316" s="14" t="s">
        <v>504</v>
      </c>
      <c r="J1316" s="14" t="s">
        <v>8</v>
      </c>
    </row>
    <row r="1317" spans="1:10" ht="36" customHeight="1" x14ac:dyDescent="0.2">
      <c r="A1317" s="9" t="s">
        <v>537</v>
      </c>
      <c r="B1317" s="7" t="s">
        <v>56</v>
      </c>
      <c r="C1317" s="9" t="s">
        <v>17</v>
      </c>
      <c r="D1317" s="9" t="s">
        <v>55</v>
      </c>
      <c r="E1317" s="94" t="s">
        <v>570</v>
      </c>
      <c r="F1317" s="94"/>
      <c r="G1317" s="8" t="s">
        <v>31</v>
      </c>
      <c r="H1317" s="32">
        <v>1</v>
      </c>
      <c r="I1317" s="6"/>
      <c r="J1317" s="6"/>
    </row>
    <row r="1318" spans="1:10" ht="36" customHeight="1" x14ac:dyDescent="0.2">
      <c r="A1318" s="30" t="s">
        <v>533</v>
      </c>
      <c r="B1318" s="31" t="s">
        <v>785</v>
      </c>
      <c r="C1318" s="30" t="s">
        <v>17</v>
      </c>
      <c r="D1318" s="30" t="s">
        <v>784</v>
      </c>
      <c r="E1318" s="95" t="s">
        <v>779</v>
      </c>
      <c r="F1318" s="95"/>
      <c r="G1318" s="29" t="s">
        <v>15</v>
      </c>
      <c r="H1318" s="28">
        <v>10</v>
      </c>
      <c r="I1318" s="27"/>
      <c r="J1318" s="27"/>
    </row>
    <row r="1319" spans="1:10" ht="24" customHeight="1" x14ac:dyDescent="0.2">
      <c r="A1319" s="30" t="s">
        <v>533</v>
      </c>
      <c r="B1319" s="31" t="s">
        <v>612</v>
      </c>
      <c r="C1319" s="30" t="s">
        <v>17</v>
      </c>
      <c r="D1319" s="30" t="s">
        <v>611</v>
      </c>
      <c r="E1319" s="95" t="s">
        <v>610</v>
      </c>
      <c r="F1319" s="95"/>
      <c r="G1319" s="29" t="s">
        <v>31</v>
      </c>
      <c r="H1319" s="28">
        <v>1</v>
      </c>
      <c r="I1319" s="27"/>
      <c r="J1319" s="27"/>
    </row>
    <row r="1320" spans="1:10" ht="36" customHeight="1" x14ac:dyDescent="0.2">
      <c r="A1320" s="30" t="s">
        <v>533</v>
      </c>
      <c r="B1320" s="31" t="s">
        <v>757</v>
      </c>
      <c r="C1320" s="30" t="s">
        <v>17</v>
      </c>
      <c r="D1320" s="30" t="s">
        <v>756</v>
      </c>
      <c r="E1320" s="95" t="s">
        <v>755</v>
      </c>
      <c r="F1320" s="95"/>
      <c r="G1320" s="29" t="s">
        <v>564</v>
      </c>
      <c r="H1320" s="28">
        <v>80</v>
      </c>
      <c r="I1320" s="27"/>
      <c r="J1320" s="27"/>
    </row>
    <row r="1321" spans="1:10" x14ac:dyDescent="0.2">
      <c r="A1321" s="21"/>
      <c r="B1321" s="21"/>
      <c r="C1321" s="21"/>
      <c r="D1321" s="21"/>
      <c r="E1321" s="21"/>
      <c r="F1321" s="20"/>
      <c r="G1321" s="21"/>
      <c r="H1321" s="20"/>
      <c r="I1321" s="21"/>
      <c r="J1321" s="20"/>
    </row>
    <row r="1322" spans="1:10" ht="15" thickBot="1" x14ac:dyDescent="0.25">
      <c r="A1322" s="21"/>
      <c r="B1322" s="21"/>
      <c r="C1322" s="21"/>
      <c r="D1322" s="21"/>
      <c r="E1322" s="21"/>
      <c r="F1322" s="20"/>
      <c r="G1322" s="21"/>
      <c r="H1322" s="93"/>
      <c r="I1322" s="93"/>
      <c r="J1322" s="20"/>
    </row>
    <row r="1323" spans="1:10" ht="0.95" customHeight="1" thickTop="1" x14ac:dyDescent="0.2">
      <c r="A1323" s="19"/>
      <c r="B1323" s="19"/>
      <c r="C1323" s="19"/>
      <c r="D1323" s="19"/>
      <c r="E1323" s="19"/>
      <c r="F1323" s="19"/>
      <c r="G1323" s="19"/>
      <c r="H1323" s="19"/>
      <c r="I1323" s="19"/>
      <c r="J1323" s="19"/>
    </row>
    <row r="1324" spans="1:10" ht="18" customHeight="1" x14ac:dyDescent="0.2">
      <c r="A1324" s="16" t="s">
        <v>54</v>
      </c>
      <c r="B1324" s="14" t="s">
        <v>508</v>
      </c>
      <c r="C1324" s="16" t="s">
        <v>507</v>
      </c>
      <c r="D1324" s="16" t="s">
        <v>7</v>
      </c>
      <c r="E1324" s="89" t="s">
        <v>538</v>
      </c>
      <c r="F1324" s="89"/>
      <c r="G1324" s="15" t="s">
        <v>506</v>
      </c>
      <c r="H1324" s="14" t="s">
        <v>505</v>
      </c>
      <c r="I1324" s="14" t="s">
        <v>504</v>
      </c>
      <c r="J1324" s="14" t="s">
        <v>8</v>
      </c>
    </row>
    <row r="1325" spans="1:10" ht="36" customHeight="1" x14ac:dyDescent="0.2">
      <c r="A1325" s="9" t="s">
        <v>537</v>
      </c>
      <c r="B1325" s="7" t="s">
        <v>53</v>
      </c>
      <c r="C1325" s="9" t="s">
        <v>52</v>
      </c>
      <c r="D1325" s="9" t="s">
        <v>51</v>
      </c>
      <c r="E1325" s="94" t="s">
        <v>906</v>
      </c>
      <c r="F1325" s="94"/>
      <c r="G1325" s="8" t="s">
        <v>15</v>
      </c>
      <c r="H1325" s="32">
        <v>1</v>
      </c>
      <c r="I1325" s="6"/>
      <c r="J1325" s="6"/>
    </row>
    <row r="1326" spans="1:10" ht="24" customHeight="1" x14ac:dyDescent="0.2">
      <c r="A1326" s="30" t="s">
        <v>533</v>
      </c>
      <c r="B1326" s="31" t="s">
        <v>696</v>
      </c>
      <c r="C1326" s="30" t="s">
        <v>52</v>
      </c>
      <c r="D1326" s="30" t="s">
        <v>695</v>
      </c>
      <c r="E1326" s="95" t="s">
        <v>543</v>
      </c>
      <c r="F1326" s="95"/>
      <c r="G1326" s="29" t="s">
        <v>510</v>
      </c>
      <c r="H1326" s="28">
        <v>0.27500000000000002</v>
      </c>
      <c r="I1326" s="27"/>
      <c r="J1326" s="27"/>
    </row>
    <row r="1327" spans="1:10" ht="24" customHeight="1" x14ac:dyDescent="0.2">
      <c r="A1327" s="30" t="s">
        <v>533</v>
      </c>
      <c r="B1327" s="31" t="s">
        <v>545</v>
      </c>
      <c r="C1327" s="30" t="s">
        <v>52</v>
      </c>
      <c r="D1327" s="30" t="s">
        <v>544</v>
      </c>
      <c r="E1327" s="95" t="s">
        <v>543</v>
      </c>
      <c r="F1327" s="95"/>
      <c r="G1327" s="29" t="s">
        <v>510</v>
      </c>
      <c r="H1327" s="28">
        <v>0.115</v>
      </c>
      <c r="I1327" s="27"/>
      <c r="J1327" s="27"/>
    </row>
    <row r="1328" spans="1:10" ht="24" customHeight="1" x14ac:dyDescent="0.2">
      <c r="A1328" s="25" t="s">
        <v>514</v>
      </c>
      <c r="B1328" s="26" t="s">
        <v>905</v>
      </c>
      <c r="C1328" s="25" t="s">
        <v>52</v>
      </c>
      <c r="D1328" s="25" t="s">
        <v>904</v>
      </c>
      <c r="E1328" s="96" t="s">
        <v>515</v>
      </c>
      <c r="F1328" s="96"/>
      <c r="G1328" s="24" t="s">
        <v>101</v>
      </c>
      <c r="H1328" s="23">
        <v>0.01</v>
      </c>
      <c r="I1328" s="22"/>
      <c r="J1328" s="22"/>
    </row>
    <row r="1329" spans="1:10" ht="24" customHeight="1" x14ac:dyDescent="0.2">
      <c r="A1329" s="25" t="s">
        <v>514</v>
      </c>
      <c r="B1329" s="26" t="s">
        <v>903</v>
      </c>
      <c r="C1329" s="25" t="s">
        <v>52</v>
      </c>
      <c r="D1329" s="25" t="s">
        <v>902</v>
      </c>
      <c r="E1329" s="96" t="s">
        <v>515</v>
      </c>
      <c r="F1329" s="96"/>
      <c r="G1329" s="24" t="s">
        <v>628</v>
      </c>
      <c r="H1329" s="23">
        <v>0.16</v>
      </c>
      <c r="I1329" s="22"/>
      <c r="J1329" s="22"/>
    </row>
    <row r="1330" spans="1:10" ht="24" customHeight="1" x14ac:dyDescent="0.2">
      <c r="A1330" s="25" t="s">
        <v>514</v>
      </c>
      <c r="B1330" s="26" t="s">
        <v>901</v>
      </c>
      <c r="C1330" s="25" t="s">
        <v>52</v>
      </c>
      <c r="D1330" s="25" t="s">
        <v>900</v>
      </c>
      <c r="E1330" s="96" t="s">
        <v>515</v>
      </c>
      <c r="F1330" s="96"/>
      <c r="G1330" s="24" t="s">
        <v>628</v>
      </c>
      <c r="H1330" s="23">
        <v>0.42699999999999999</v>
      </c>
      <c r="I1330" s="22"/>
      <c r="J1330" s="22"/>
    </row>
    <row r="1331" spans="1:10" x14ac:dyDescent="0.2">
      <c r="A1331" s="21"/>
      <c r="B1331" s="21"/>
      <c r="C1331" s="21"/>
      <c r="D1331" s="21"/>
      <c r="E1331" s="21"/>
      <c r="F1331" s="20"/>
      <c r="G1331" s="21"/>
      <c r="H1331" s="20"/>
      <c r="I1331" s="21"/>
      <c r="J1331" s="20"/>
    </row>
    <row r="1332" spans="1:10" ht="15" thickBot="1" x14ac:dyDescent="0.25">
      <c r="A1332" s="21"/>
      <c r="B1332" s="21"/>
      <c r="C1332" s="21"/>
      <c r="D1332" s="21"/>
      <c r="E1332" s="21"/>
      <c r="F1332" s="20"/>
      <c r="G1332" s="21"/>
      <c r="H1332" s="93"/>
      <c r="I1332" s="93"/>
      <c r="J1332" s="20"/>
    </row>
    <row r="1333" spans="1:10" ht="0.95" customHeight="1" thickTop="1" x14ac:dyDescent="0.2">
      <c r="A1333" s="19"/>
      <c r="B1333" s="19"/>
      <c r="C1333" s="19"/>
      <c r="D1333" s="19"/>
      <c r="E1333" s="19"/>
      <c r="F1333" s="19"/>
      <c r="G1333" s="19"/>
      <c r="H1333" s="19"/>
      <c r="I1333" s="19"/>
      <c r="J1333" s="19"/>
    </row>
    <row r="1334" spans="1:10" ht="18" customHeight="1" x14ac:dyDescent="0.2">
      <c r="A1334" s="16" t="s">
        <v>48</v>
      </c>
      <c r="B1334" s="14" t="s">
        <v>508</v>
      </c>
      <c r="C1334" s="16" t="s">
        <v>507</v>
      </c>
      <c r="D1334" s="16" t="s">
        <v>7</v>
      </c>
      <c r="E1334" s="89" t="s">
        <v>538</v>
      </c>
      <c r="F1334" s="89"/>
      <c r="G1334" s="15" t="s">
        <v>506</v>
      </c>
      <c r="H1334" s="14" t="s">
        <v>505</v>
      </c>
      <c r="I1334" s="14" t="s">
        <v>504</v>
      </c>
      <c r="J1334" s="14" t="s">
        <v>8</v>
      </c>
    </row>
    <row r="1335" spans="1:10" ht="24" customHeight="1" x14ac:dyDescent="0.2">
      <c r="A1335" s="9" t="s">
        <v>537</v>
      </c>
      <c r="B1335" s="7" t="s">
        <v>47</v>
      </c>
      <c r="C1335" s="9" t="s">
        <v>17</v>
      </c>
      <c r="D1335" s="9" t="s">
        <v>46</v>
      </c>
      <c r="E1335" s="94" t="s">
        <v>570</v>
      </c>
      <c r="F1335" s="94"/>
      <c r="G1335" s="8" t="s">
        <v>15</v>
      </c>
      <c r="H1335" s="32">
        <v>1</v>
      </c>
      <c r="I1335" s="6"/>
      <c r="J1335" s="6"/>
    </row>
    <row r="1336" spans="1:10" ht="24" customHeight="1" x14ac:dyDescent="0.2">
      <c r="A1336" s="30" t="s">
        <v>533</v>
      </c>
      <c r="B1336" s="31" t="s">
        <v>584</v>
      </c>
      <c r="C1336" s="30" t="s">
        <v>17</v>
      </c>
      <c r="D1336" s="30" t="s">
        <v>583</v>
      </c>
      <c r="E1336" s="95" t="s">
        <v>530</v>
      </c>
      <c r="F1336" s="95"/>
      <c r="G1336" s="29" t="s">
        <v>529</v>
      </c>
      <c r="H1336" s="28">
        <v>1</v>
      </c>
      <c r="I1336" s="27"/>
      <c r="J1336" s="27"/>
    </row>
    <row r="1337" spans="1:10" ht="24" customHeight="1" x14ac:dyDescent="0.2">
      <c r="A1337" s="30" t="s">
        <v>533</v>
      </c>
      <c r="B1337" s="31" t="s">
        <v>532</v>
      </c>
      <c r="C1337" s="30" t="s">
        <v>17</v>
      </c>
      <c r="D1337" s="30" t="s">
        <v>531</v>
      </c>
      <c r="E1337" s="95" t="s">
        <v>530</v>
      </c>
      <c r="F1337" s="95"/>
      <c r="G1337" s="29" t="s">
        <v>529</v>
      </c>
      <c r="H1337" s="28">
        <v>1</v>
      </c>
      <c r="I1337" s="27"/>
      <c r="J1337" s="27"/>
    </row>
    <row r="1338" spans="1:10" ht="48" customHeight="1" x14ac:dyDescent="0.2">
      <c r="A1338" s="25" t="s">
        <v>514</v>
      </c>
      <c r="B1338" s="26" t="s">
        <v>899</v>
      </c>
      <c r="C1338" s="25" t="s">
        <v>17</v>
      </c>
      <c r="D1338" s="25" t="s">
        <v>898</v>
      </c>
      <c r="E1338" s="96" t="s">
        <v>515</v>
      </c>
      <c r="F1338" s="96"/>
      <c r="G1338" s="24" t="s">
        <v>15</v>
      </c>
      <c r="H1338" s="23">
        <v>1</v>
      </c>
      <c r="I1338" s="22"/>
      <c r="J1338" s="22"/>
    </row>
    <row r="1339" spans="1:10" ht="24" customHeight="1" x14ac:dyDescent="0.2">
      <c r="A1339" s="25" t="s">
        <v>514</v>
      </c>
      <c r="B1339" s="26" t="s">
        <v>582</v>
      </c>
      <c r="C1339" s="25" t="s">
        <v>52</v>
      </c>
      <c r="D1339" s="25" t="s">
        <v>581</v>
      </c>
      <c r="E1339" s="96" t="s">
        <v>511</v>
      </c>
      <c r="F1339" s="96"/>
      <c r="G1339" s="24" t="s">
        <v>510</v>
      </c>
      <c r="H1339" s="23">
        <v>1</v>
      </c>
      <c r="I1339" s="22"/>
      <c r="J1339" s="22"/>
    </row>
    <row r="1340" spans="1:10" ht="24" customHeight="1" x14ac:dyDescent="0.2">
      <c r="A1340" s="25" t="s">
        <v>514</v>
      </c>
      <c r="B1340" s="26" t="s">
        <v>513</v>
      </c>
      <c r="C1340" s="25" t="s">
        <v>52</v>
      </c>
      <c r="D1340" s="25" t="s">
        <v>512</v>
      </c>
      <c r="E1340" s="96" t="s">
        <v>511</v>
      </c>
      <c r="F1340" s="96"/>
      <c r="G1340" s="24" t="s">
        <v>510</v>
      </c>
      <c r="H1340" s="23">
        <v>1</v>
      </c>
      <c r="I1340" s="22"/>
      <c r="J1340" s="22"/>
    </row>
    <row r="1341" spans="1:10" x14ac:dyDescent="0.2">
      <c r="A1341" s="21"/>
      <c r="B1341" s="21"/>
      <c r="C1341" s="21"/>
      <c r="D1341" s="21"/>
      <c r="E1341" s="21"/>
      <c r="F1341" s="20"/>
      <c r="G1341" s="21"/>
      <c r="H1341" s="20"/>
      <c r="I1341" s="21"/>
      <c r="J1341" s="20"/>
    </row>
    <row r="1342" spans="1:10" ht="15" thickBot="1" x14ac:dyDescent="0.25">
      <c r="A1342" s="21"/>
      <c r="B1342" s="21"/>
      <c r="C1342" s="21"/>
      <c r="D1342" s="21"/>
      <c r="E1342" s="21"/>
      <c r="F1342" s="20"/>
      <c r="G1342" s="21"/>
      <c r="H1342" s="93"/>
      <c r="I1342" s="93"/>
      <c r="J1342" s="20"/>
    </row>
    <row r="1343" spans="1:10" ht="0.95" customHeight="1" thickTop="1" x14ac:dyDescent="0.2">
      <c r="A1343" s="19"/>
      <c r="B1343" s="19"/>
      <c r="C1343" s="19"/>
      <c r="D1343" s="19"/>
      <c r="E1343" s="19"/>
      <c r="F1343" s="19"/>
      <c r="G1343" s="19"/>
      <c r="H1343" s="19"/>
      <c r="I1343" s="19"/>
      <c r="J1343" s="19"/>
    </row>
    <row r="1344" spans="1:10" ht="18" customHeight="1" x14ac:dyDescent="0.2">
      <c r="A1344" s="16" t="s">
        <v>45</v>
      </c>
      <c r="B1344" s="14" t="s">
        <v>508</v>
      </c>
      <c r="C1344" s="16" t="s">
        <v>507</v>
      </c>
      <c r="D1344" s="16" t="s">
        <v>7</v>
      </c>
      <c r="E1344" s="89" t="s">
        <v>538</v>
      </c>
      <c r="F1344" s="89"/>
      <c r="G1344" s="15" t="s">
        <v>506</v>
      </c>
      <c r="H1344" s="14" t="s">
        <v>505</v>
      </c>
      <c r="I1344" s="14" t="s">
        <v>504</v>
      </c>
      <c r="J1344" s="14" t="s">
        <v>8</v>
      </c>
    </row>
    <row r="1345" spans="1:10" ht="36" customHeight="1" x14ac:dyDescent="0.2">
      <c r="A1345" s="9" t="s">
        <v>537</v>
      </c>
      <c r="B1345" s="7" t="s">
        <v>44</v>
      </c>
      <c r="C1345" s="9" t="s">
        <v>17</v>
      </c>
      <c r="D1345" s="9" t="s">
        <v>43</v>
      </c>
      <c r="E1345" s="94" t="s">
        <v>897</v>
      </c>
      <c r="F1345" s="94"/>
      <c r="G1345" s="8" t="s">
        <v>15</v>
      </c>
      <c r="H1345" s="32">
        <v>1</v>
      </c>
      <c r="I1345" s="6"/>
      <c r="J1345" s="6"/>
    </row>
    <row r="1346" spans="1:10" ht="24" customHeight="1" x14ac:dyDescent="0.2">
      <c r="A1346" s="30" t="s">
        <v>533</v>
      </c>
      <c r="B1346" s="31" t="s">
        <v>647</v>
      </c>
      <c r="C1346" s="30" t="s">
        <v>17</v>
      </c>
      <c r="D1346" s="30" t="s">
        <v>646</v>
      </c>
      <c r="E1346" s="95" t="s">
        <v>530</v>
      </c>
      <c r="F1346" s="95"/>
      <c r="G1346" s="29" t="s">
        <v>529</v>
      </c>
      <c r="H1346" s="28">
        <v>0.4</v>
      </c>
      <c r="I1346" s="27"/>
      <c r="J1346" s="27"/>
    </row>
    <row r="1347" spans="1:10" ht="24" customHeight="1" x14ac:dyDescent="0.2">
      <c r="A1347" s="30" t="s">
        <v>533</v>
      </c>
      <c r="B1347" s="31" t="s">
        <v>532</v>
      </c>
      <c r="C1347" s="30" t="s">
        <v>17</v>
      </c>
      <c r="D1347" s="30" t="s">
        <v>531</v>
      </c>
      <c r="E1347" s="95" t="s">
        <v>530</v>
      </c>
      <c r="F1347" s="95"/>
      <c r="G1347" s="29" t="s">
        <v>529</v>
      </c>
      <c r="H1347" s="28">
        <v>0.2</v>
      </c>
      <c r="I1347" s="27"/>
      <c r="J1347" s="27"/>
    </row>
    <row r="1348" spans="1:10" ht="36" customHeight="1" x14ac:dyDescent="0.2">
      <c r="A1348" s="25" t="s">
        <v>514</v>
      </c>
      <c r="B1348" s="26" t="s">
        <v>896</v>
      </c>
      <c r="C1348" s="25" t="s">
        <v>17</v>
      </c>
      <c r="D1348" s="25" t="s">
        <v>895</v>
      </c>
      <c r="E1348" s="96" t="s">
        <v>515</v>
      </c>
      <c r="F1348" s="96"/>
      <c r="G1348" s="24" t="s">
        <v>645</v>
      </c>
      <c r="H1348" s="23">
        <v>0.18</v>
      </c>
      <c r="I1348" s="22"/>
      <c r="J1348" s="22"/>
    </row>
    <row r="1349" spans="1:10" ht="24" customHeight="1" x14ac:dyDescent="0.2">
      <c r="A1349" s="25" t="s">
        <v>514</v>
      </c>
      <c r="B1349" s="26" t="s">
        <v>644</v>
      </c>
      <c r="C1349" s="25" t="s">
        <v>52</v>
      </c>
      <c r="D1349" s="25" t="s">
        <v>643</v>
      </c>
      <c r="E1349" s="96" t="s">
        <v>515</v>
      </c>
      <c r="F1349" s="96"/>
      <c r="G1349" s="24" t="s">
        <v>101</v>
      </c>
      <c r="H1349" s="23">
        <v>0.4</v>
      </c>
      <c r="I1349" s="22"/>
      <c r="J1349" s="22"/>
    </row>
    <row r="1350" spans="1:10" ht="24" customHeight="1" x14ac:dyDescent="0.2">
      <c r="A1350" s="25" t="s">
        <v>514</v>
      </c>
      <c r="B1350" s="26" t="s">
        <v>642</v>
      </c>
      <c r="C1350" s="25" t="s">
        <v>52</v>
      </c>
      <c r="D1350" s="25" t="s">
        <v>641</v>
      </c>
      <c r="E1350" s="96" t="s">
        <v>511</v>
      </c>
      <c r="F1350" s="96"/>
      <c r="G1350" s="24" t="s">
        <v>510</v>
      </c>
      <c r="H1350" s="23">
        <v>0.4</v>
      </c>
      <c r="I1350" s="22"/>
      <c r="J1350" s="22"/>
    </row>
    <row r="1351" spans="1:10" ht="24" customHeight="1" x14ac:dyDescent="0.2">
      <c r="A1351" s="25" t="s">
        <v>514</v>
      </c>
      <c r="B1351" s="26" t="s">
        <v>513</v>
      </c>
      <c r="C1351" s="25" t="s">
        <v>52</v>
      </c>
      <c r="D1351" s="25" t="s">
        <v>512</v>
      </c>
      <c r="E1351" s="96" t="s">
        <v>511</v>
      </c>
      <c r="F1351" s="96"/>
      <c r="G1351" s="24" t="s">
        <v>510</v>
      </c>
      <c r="H1351" s="23">
        <v>0.2</v>
      </c>
      <c r="I1351" s="22"/>
      <c r="J1351" s="22"/>
    </row>
    <row r="1352" spans="1:10" x14ac:dyDescent="0.2">
      <c r="A1352" s="21"/>
      <c r="B1352" s="21"/>
      <c r="C1352" s="21"/>
      <c r="D1352" s="21"/>
      <c r="E1352" s="21"/>
      <c r="F1352" s="20"/>
      <c r="G1352" s="21"/>
      <c r="H1352" s="20"/>
      <c r="I1352" s="21"/>
      <c r="J1352" s="20"/>
    </row>
    <row r="1353" spans="1:10" ht="15" thickBot="1" x14ac:dyDescent="0.25">
      <c r="A1353" s="21"/>
      <c r="B1353" s="21"/>
      <c r="C1353" s="21"/>
      <c r="D1353" s="21"/>
      <c r="E1353" s="21"/>
      <c r="F1353" s="20"/>
      <c r="G1353" s="21"/>
      <c r="H1353" s="93"/>
      <c r="I1353" s="93"/>
      <c r="J1353" s="20"/>
    </row>
    <row r="1354" spans="1:10" ht="0.95" customHeight="1" thickTop="1" x14ac:dyDescent="0.2">
      <c r="A1354" s="19"/>
      <c r="B1354" s="19"/>
      <c r="C1354" s="19"/>
      <c r="D1354" s="19"/>
      <c r="E1354" s="19"/>
      <c r="F1354" s="19"/>
      <c r="G1354" s="19"/>
      <c r="H1354" s="19"/>
      <c r="I1354" s="19"/>
      <c r="J1354" s="19"/>
    </row>
    <row r="1355" spans="1:10" ht="18" customHeight="1" x14ac:dyDescent="0.2">
      <c r="A1355" s="16" t="s">
        <v>30</v>
      </c>
      <c r="B1355" s="14" t="s">
        <v>508</v>
      </c>
      <c r="C1355" s="16" t="s">
        <v>507</v>
      </c>
      <c r="D1355" s="16" t="s">
        <v>7</v>
      </c>
      <c r="E1355" s="89" t="s">
        <v>538</v>
      </c>
      <c r="F1355" s="89"/>
      <c r="G1355" s="15" t="s">
        <v>506</v>
      </c>
      <c r="H1355" s="14" t="s">
        <v>505</v>
      </c>
      <c r="I1355" s="14" t="s">
        <v>504</v>
      </c>
      <c r="J1355" s="14" t="s">
        <v>8</v>
      </c>
    </row>
    <row r="1356" spans="1:10" ht="36" customHeight="1" x14ac:dyDescent="0.2">
      <c r="A1356" s="9" t="s">
        <v>537</v>
      </c>
      <c r="B1356" s="7" t="s">
        <v>29</v>
      </c>
      <c r="C1356" s="9" t="s">
        <v>17</v>
      </c>
      <c r="D1356" s="9" t="s">
        <v>28</v>
      </c>
      <c r="E1356" s="94" t="s">
        <v>894</v>
      </c>
      <c r="F1356" s="94"/>
      <c r="G1356" s="8" t="s">
        <v>15</v>
      </c>
      <c r="H1356" s="32">
        <v>1</v>
      </c>
      <c r="I1356" s="6"/>
      <c r="J1356" s="6"/>
    </row>
    <row r="1357" spans="1:10" ht="24" customHeight="1" x14ac:dyDescent="0.2">
      <c r="A1357" s="30" t="s">
        <v>533</v>
      </c>
      <c r="B1357" s="31" t="s">
        <v>606</v>
      </c>
      <c r="C1357" s="30" t="s">
        <v>17</v>
      </c>
      <c r="D1357" s="30" t="s">
        <v>605</v>
      </c>
      <c r="E1357" s="95" t="s">
        <v>530</v>
      </c>
      <c r="F1357" s="95"/>
      <c r="G1357" s="29" t="s">
        <v>529</v>
      </c>
      <c r="H1357" s="28">
        <v>0.53</v>
      </c>
      <c r="I1357" s="27"/>
      <c r="J1357" s="27"/>
    </row>
    <row r="1358" spans="1:10" ht="24" customHeight="1" x14ac:dyDescent="0.2">
      <c r="A1358" s="30" t="s">
        <v>533</v>
      </c>
      <c r="B1358" s="31" t="s">
        <v>823</v>
      </c>
      <c r="C1358" s="30" t="s">
        <v>17</v>
      </c>
      <c r="D1358" s="30" t="s">
        <v>822</v>
      </c>
      <c r="E1358" s="95" t="s">
        <v>598</v>
      </c>
      <c r="F1358" s="95"/>
      <c r="G1358" s="29" t="s">
        <v>31</v>
      </c>
      <c r="H1358" s="28">
        <v>7.0000000000000007E-2</v>
      </c>
      <c r="I1358" s="27"/>
      <c r="J1358" s="27"/>
    </row>
    <row r="1359" spans="1:10" ht="24" customHeight="1" x14ac:dyDescent="0.2">
      <c r="A1359" s="25" t="s">
        <v>514</v>
      </c>
      <c r="B1359" s="26" t="s">
        <v>604</v>
      </c>
      <c r="C1359" s="25" t="s">
        <v>52</v>
      </c>
      <c r="D1359" s="25" t="s">
        <v>603</v>
      </c>
      <c r="E1359" s="96" t="s">
        <v>511</v>
      </c>
      <c r="F1359" s="96"/>
      <c r="G1359" s="24" t="s">
        <v>510</v>
      </c>
      <c r="H1359" s="23">
        <v>0.53</v>
      </c>
      <c r="I1359" s="22"/>
      <c r="J1359" s="22"/>
    </row>
    <row r="1360" spans="1:10" x14ac:dyDescent="0.2">
      <c r="A1360" s="21"/>
      <c r="B1360" s="21"/>
      <c r="C1360" s="21"/>
      <c r="D1360" s="21"/>
      <c r="E1360" s="21"/>
      <c r="F1360" s="20"/>
      <c r="G1360" s="21"/>
      <c r="H1360" s="20"/>
      <c r="I1360" s="21"/>
      <c r="J1360" s="20"/>
    </row>
    <row r="1361" spans="1:10" ht="15" thickBot="1" x14ac:dyDescent="0.25">
      <c r="A1361" s="21"/>
      <c r="B1361" s="21"/>
      <c r="C1361" s="21"/>
      <c r="D1361" s="21"/>
      <c r="E1361" s="21"/>
      <c r="F1361" s="20"/>
      <c r="G1361" s="21"/>
      <c r="H1361" s="93"/>
      <c r="I1361" s="93"/>
      <c r="J1361" s="20"/>
    </row>
    <row r="1362" spans="1:10" ht="0.95" customHeight="1" thickTop="1" x14ac:dyDescent="0.2">
      <c r="A1362" s="19"/>
      <c r="B1362" s="19"/>
      <c r="C1362" s="19"/>
      <c r="D1362" s="19"/>
      <c r="E1362" s="19"/>
      <c r="F1362" s="19"/>
      <c r="G1362" s="19"/>
      <c r="H1362" s="19"/>
      <c r="I1362" s="19"/>
      <c r="J1362" s="19"/>
    </row>
    <row r="1363" spans="1:10" ht="18" customHeight="1" x14ac:dyDescent="0.2">
      <c r="A1363" s="16" t="s">
        <v>25</v>
      </c>
      <c r="B1363" s="14" t="s">
        <v>508</v>
      </c>
      <c r="C1363" s="16" t="s">
        <v>507</v>
      </c>
      <c r="D1363" s="16" t="s">
        <v>7</v>
      </c>
      <c r="E1363" s="89" t="s">
        <v>538</v>
      </c>
      <c r="F1363" s="89"/>
      <c r="G1363" s="15" t="s">
        <v>506</v>
      </c>
      <c r="H1363" s="14" t="s">
        <v>505</v>
      </c>
      <c r="I1363" s="14" t="s">
        <v>504</v>
      </c>
      <c r="J1363" s="14" t="s">
        <v>8</v>
      </c>
    </row>
    <row r="1364" spans="1:10" ht="36" customHeight="1" x14ac:dyDescent="0.2">
      <c r="A1364" s="9" t="s">
        <v>537</v>
      </c>
      <c r="B1364" s="7" t="s">
        <v>24</v>
      </c>
      <c r="C1364" s="9" t="s">
        <v>17</v>
      </c>
      <c r="D1364" s="9" t="s">
        <v>23</v>
      </c>
      <c r="E1364" s="94" t="s">
        <v>893</v>
      </c>
      <c r="F1364" s="94"/>
      <c r="G1364" s="8" t="s">
        <v>22</v>
      </c>
      <c r="H1364" s="32">
        <v>1</v>
      </c>
      <c r="I1364" s="6"/>
      <c r="J1364" s="6"/>
    </row>
    <row r="1365" spans="1:10" ht="24" customHeight="1" x14ac:dyDescent="0.2">
      <c r="A1365" s="30" t="s">
        <v>533</v>
      </c>
      <c r="B1365" s="31" t="s">
        <v>736</v>
      </c>
      <c r="C1365" s="30" t="s">
        <v>17</v>
      </c>
      <c r="D1365" s="30" t="s">
        <v>735</v>
      </c>
      <c r="E1365" s="95" t="s">
        <v>734</v>
      </c>
      <c r="F1365" s="95"/>
      <c r="G1365" s="29" t="s">
        <v>15</v>
      </c>
      <c r="H1365" s="28">
        <v>8.36</v>
      </c>
      <c r="I1365" s="27"/>
      <c r="J1365" s="27"/>
    </row>
    <row r="1366" spans="1:10" ht="24" customHeight="1" x14ac:dyDescent="0.2">
      <c r="A1366" s="30" t="s">
        <v>533</v>
      </c>
      <c r="B1366" s="31" t="s">
        <v>817</v>
      </c>
      <c r="C1366" s="30" t="s">
        <v>17</v>
      </c>
      <c r="D1366" s="30" t="s">
        <v>816</v>
      </c>
      <c r="E1366" s="95" t="s">
        <v>598</v>
      </c>
      <c r="F1366" s="95"/>
      <c r="G1366" s="29" t="s">
        <v>31</v>
      </c>
      <c r="H1366" s="28">
        <v>1.24</v>
      </c>
      <c r="I1366" s="27"/>
      <c r="J1366" s="27"/>
    </row>
    <row r="1367" spans="1:10" ht="36" customHeight="1" x14ac:dyDescent="0.2">
      <c r="A1367" s="30" t="s">
        <v>533</v>
      </c>
      <c r="B1367" s="31" t="s">
        <v>783</v>
      </c>
      <c r="C1367" s="30" t="s">
        <v>17</v>
      </c>
      <c r="D1367" s="30" t="s">
        <v>782</v>
      </c>
      <c r="E1367" s="95" t="s">
        <v>779</v>
      </c>
      <c r="F1367" s="95"/>
      <c r="G1367" s="29" t="s">
        <v>15</v>
      </c>
      <c r="H1367" s="28">
        <v>18.7</v>
      </c>
      <c r="I1367" s="27"/>
      <c r="J1367" s="27"/>
    </row>
    <row r="1368" spans="1:10" ht="24" customHeight="1" x14ac:dyDescent="0.2">
      <c r="A1368" s="30" t="s">
        <v>533</v>
      </c>
      <c r="B1368" s="31" t="s">
        <v>863</v>
      </c>
      <c r="C1368" s="30" t="s">
        <v>17</v>
      </c>
      <c r="D1368" s="30" t="s">
        <v>862</v>
      </c>
      <c r="E1368" s="95" t="s">
        <v>622</v>
      </c>
      <c r="F1368" s="95"/>
      <c r="G1368" s="29" t="s">
        <v>31</v>
      </c>
      <c r="H1368" s="28">
        <v>0.6</v>
      </c>
      <c r="I1368" s="27"/>
      <c r="J1368" s="27"/>
    </row>
    <row r="1369" spans="1:10" ht="36" customHeight="1" x14ac:dyDescent="0.2">
      <c r="A1369" s="30" t="s">
        <v>533</v>
      </c>
      <c r="B1369" s="31" t="s">
        <v>757</v>
      </c>
      <c r="C1369" s="30" t="s">
        <v>17</v>
      </c>
      <c r="D1369" s="30" t="s">
        <v>756</v>
      </c>
      <c r="E1369" s="95" t="s">
        <v>755</v>
      </c>
      <c r="F1369" s="95"/>
      <c r="G1369" s="29" t="s">
        <v>564</v>
      </c>
      <c r="H1369" s="28">
        <v>99.2</v>
      </c>
      <c r="I1369" s="27"/>
      <c r="J1369" s="27"/>
    </row>
    <row r="1370" spans="1:10" ht="36" customHeight="1" x14ac:dyDescent="0.2">
      <c r="A1370" s="30" t="s">
        <v>533</v>
      </c>
      <c r="B1370" s="31" t="s">
        <v>133</v>
      </c>
      <c r="C1370" s="30" t="s">
        <v>17</v>
      </c>
      <c r="D1370" s="30" t="s">
        <v>132</v>
      </c>
      <c r="E1370" s="95" t="s">
        <v>684</v>
      </c>
      <c r="F1370" s="95"/>
      <c r="G1370" s="29" t="s">
        <v>15</v>
      </c>
      <c r="H1370" s="28">
        <v>16.2</v>
      </c>
      <c r="I1370" s="27"/>
      <c r="J1370" s="27"/>
    </row>
    <row r="1371" spans="1:10" ht="24" customHeight="1" x14ac:dyDescent="0.2">
      <c r="A1371" s="30" t="s">
        <v>533</v>
      </c>
      <c r="B1371" s="31" t="s">
        <v>39</v>
      </c>
      <c r="C1371" s="30" t="s">
        <v>17</v>
      </c>
      <c r="D1371" s="30" t="s">
        <v>38</v>
      </c>
      <c r="E1371" s="95" t="s">
        <v>597</v>
      </c>
      <c r="F1371" s="95"/>
      <c r="G1371" s="29" t="s">
        <v>31</v>
      </c>
      <c r="H1371" s="28">
        <v>1.1000000000000001</v>
      </c>
      <c r="I1371" s="27"/>
      <c r="J1371" s="27"/>
    </row>
    <row r="1372" spans="1:10" ht="24" customHeight="1" x14ac:dyDescent="0.2">
      <c r="A1372" s="30" t="s">
        <v>533</v>
      </c>
      <c r="B1372" s="31" t="s">
        <v>577</v>
      </c>
      <c r="C1372" s="30" t="s">
        <v>17</v>
      </c>
      <c r="D1372" s="30" t="s">
        <v>576</v>
      </c>
      <c r="E1372" s="95" t="s">
        <v>570</v>
      </c>
      <c r="F1372" s="95"/>
      <c r="G1372" s="29" t="s">
        <v>575</v>
      </c>
      <c r="H1372" s="28">
        <v>200</v>
      </c>
      <c r="I1372" s="27"/>
      <c r="J1372" s="27"/>
    </row>
    <row r="1373" spans="1:10" ht="36" customHeight="1" x14ac:dyDescent="0.2">
      <c r="A1373" s="30" t="s">
        <v>533</v>
      </c>
      <c r="B1373" s="31" t="s">
        <v>723</v>
      </c>
      <c r="C1373" s="30" t="s">
        <v>17</v>
      </c>
      <c r="D1373" s="30" t="s">
        <v>722</v>
      </c>
      <c r="E1373" s="95" t="s">
        <v>721</v>
      </c>
      <c r="F1373" s="95"/>
      <c r="G1373" s="29" t="s">
        <v>22</v>
      </c>
      <c r="H1373" s="28">
        <v>1</v>
      </c>
      <c r="I1373" s="27"/>
      <c r="J1373" s="27"/>
    </row>
    <row r="1374" spans="1:10" ht="72" customHeight="1" x14ac:dyDescent="0.2">
      <c r="A1374" s="30" t="s">
        <v>533</v>
      </c>
      <c r="B1374" s="31" t="s">
        <v>679</v>
      </c>
      <c r="C1374" s="30" t="s">
        <v>17</v>
      </c>
      <c r="D1374" s="30" t="s">
        <v>678</v>
      </c>
      <c r="E1374" s="95" t="s">
        <v>570</v>
      </c>
      <c r="F1374" s="95"/>
      <c r="G1374" s="29" t="s">
        <v>22</v>
      </c>
      <c r="H1374" s="28">
        <v>1</v>
      </c>
      <c r="I1374" s="27"/>
      <c r="J1374" s="27"/>
    </row>
    <row r="1375" spans="1:10" ht="36" customHeight="1" x14ac:dyDescent="0.2">
      <c r="A1375" s="30" t="s">
        <v>533</v>
      </c>
      <c r="B1375" s="31" t="s">
        <v>769</v>
      </c>
      <c r="C1375" s="30" t="s">
        <v>52</v>
      </c>
      <c r="D1375" s="30" t="s">
        <v>768</v>
      </c>
      <c r="E1375" s="95" t="s">
        <v>701</v>
      </c>
      <c r="F1375" s="95"/>
      <c r="G1375" s="29" t="s">
        <v>31</v>
      </c>
      <c r="H1375" s="28">
        <v>0.11</v>
      </c>
      <c r="I1375" s="27"/>
      <c r="J1375" s="27"/>
    </row>
    <row r="1376" spans="1:10" ht="24" customHeight="1" x14ac:dyDescent="0.2">
      <c r="A1376" s="25" t="s">
        <v>514</v>
      </c>
      <c r="B1376" s="26" t="s">
        <v>892</v>
      </c>
      <c r="C1376" s="25" t="s">
        <v>17</v>
      </c>
      <c r="D1376" s="25" t="s">
        <v>891</v>
      </c>
      <c r="E1376" s="96" t="s">
        <v>540</v>
      </c>
      <c r="F1376" s="96"/>
      <c r="G1376" s="24" t="s">
        <v>529</v>
      </c>
      <c r="H1376" s="23">
        <v>8</v>
      </c>
      <c r="I1376" s="22"/>
      <c r="J1376" s="22"/>
    </row>
    <row r="1377" spans="1:10" x14ac:dyDescent="0.2">
      <c r="A1377" s="21"/>
      <c r="B1377" s="21"/>
      <c r="C1377" s="21"/>
      <c r="D1377" s="21"/>
      <c r="E1377" s="21"/>
      <c r="F1377" s="20"/>
      <c r="G1377" s="21"/>
      <c r="H1377" s="20"/>
      <c r="I1377" s="21"/>
      <c r="J1377" s="20"/>
    </row>
    <row r="1378" spans="1:10" ht="15" thickBot="1" x14ac:dyDescent="0.25">
      <c r="A1378" s="21"/>
      <c r="B1378" s="21"/>
      <c r="C1378" s="21"/>
      <c r="D1378" s="21"/>
      <c r="E1378" s="21"/>
      <c r="F1378" s="20"/>
      <c r="G1378" s="21"/>
      <c r="H1378" s="93"/>
      <c r="I1378" s="93"/>
      <c r="J1378" s="20"/>
    </row>
    <row r="1379" spans="1:10" ht="0.95" customHeight="1" thickTop="1" x14ac:dyDescent="0.2">
      <c r="A1379" s="19"/>
      <c r="B1379" s="19"/>
      <c r="C1379" s="19"/>
      <c r="D1379" s="19"/>
      <c r="E1379" s="19"/>
      <c r="F1379" s="19"/>
      <c r="G1379" s="19"/>
      <c r="H1379" s="19"/>
      <c r="I1379" s="19"/>
      <c r="J1379" s="19"/>
    </row>
    <row r="1380" spans="1:10" ht="18" customHeight="1" x14ac:dyDescent="0.2">
      <c r="A1380" s="16" t="s">
        <v>19</v>
      </c>
      <c r="B1380" s="14" t="s">
        <v>508</v>
      </c>
      <c r="C1380" s="16" t="s">
        <v>507</v>
      </c>
      <c r="D1380" s="16" t="s">
        <v>7</v>
      </c>
      <c r="E1380" s="89" t="s">
        <v>538</v>
      </c>
      <c r="F1380" s="89"/>
      <c r="G1380" s="15" t="s">
        <v>506</v>
      </c>
      <c r="H1380" s="14" t="s">
        <v>505</v>
      </c>
      <c r="I1380" s="14" t="s">
        <v>504</v>
      </c>
      <c r="J1380" s="14" t="s">
        <v>8</v>
      </c>
    </row>
    <row r="1381" spans="1:10" ht="24" customHeight="1" x14ac:dyDescent="0.2">
      <c r="A1381" s="9" t="s">
        <v>537</v>
      </c>
      <c r="B1381" s="7" t="s">
        <v>18</v>
      </c>
      <c r="C1381" s="9" t="s">
        <v>17</v>
      </c>
      <c r="D1381" s="9" t="s">
        <v>16</v>
      </c>
      <c r="E1381" s="94" t="s">
        <v>890</v>
      </c>
      <c r="F1381" s="94"/>
      <c r="G1381" s="8" t="s">
        <v>15</v>
      </c>
      <c r="H1381" s="32">
        <v>1</v>
      </c>
      <c r="I1381" s="6"/>
      <c r="J1381" s="6"/>
    </row>
    <row r="1382" spans="1:10" ht="24" customHeight="1" x14ac:dyDescent="0.2">
      <c r="A1382" s="30" t="s">
        <v>533</v>
      </c>
      <c r="B1382" s="31" t="s">
        <v>532</v>
      </c>
      <c r="C1382" s="30" t="s">
        <v>17</v>
      </c>
      <c r="D1382" s="30" t="s">
        <v>531</v>
      </c>
      <c r="E1382" s="95" t="s">
        <v>530</v>
      </c>
      <c r="F1382" s="95"/>
      <c r="G1382" s="29" t="s">
        <v>529</v>
      </c>
      <c r="H1382" s="28">
        <v>0.1</v>
      </c>
      <c r="I1382" s="27"/>
      <c r="J1382" s="27"/>
    </row>
    <row r="1383" spans="1:10" ht="24" customHeight="1" x14ac:dyDescent="0.2">
      <c r="A1383" s="25" t="s">
        <v>514</v>
      </c>
      <c r="B1383" s="26" t="s">
        <v>889</v>
      </c>
      <c r="C1383" s="25" t="s">
        <v>17</v>
      </c>
      <c r="D1383" s="25" t="s">
        <v>888</v>
      </c>
      <c r="E1383" s="96" t="s">
        <v>515</v>
      </c>
      <c r="F1383" s="96"/>
      <c r="G1383" s="24" t="s">
        <v>564</v>
      </c>
      <c r="H1383" s="23">
        <v>5.0000000000000001E-3</v>
      </c>
      <c r="I1383" s="22"/>
      <c r="J1383" s="22"/>
    </row>
    <row r="1384" spans="1:10" ht="24" customHeight="1" x14ac:dyDescent="0.2">
      <c r="A1384" s="25" t="s">
        <v>514</v>
      </c>
      <c r="B1384" s="26" t="s">
        <v>887</v>
      </c>
      <c r="C1384" s="25" t="s">
        <v>17</v>
      </c>
      <c r="D1384" s="25" t="s">
        <v>886</v>
      </c>
      <c r="E1384" s="96" t="s">
        <v>515</v>
      </c>
      <c r="F1384" s="96"/>
      <c r="G1384" s="24" t="s">
        <v>22</v>
      </c>
      <c r="H1384" s="23">
        <v>0.05</v>
      </c>
      <c r="I1384" s="22"/>
      <c r="J1384" s="22"/>
    </row>
    <row r="1385" spans="1:10" ht="24" customHeight="1" x14ac:dyDescent="0.2">
      <c r="A1385" s="25" t="s">
        <v>514</v>
      </c>
      <c r="B1385" s="26" t="s">
        <v>513</v>
      </c>
      <c r="C1385" s="25" t="s">
        <v>52</v>
      </c>
      <c r="D1385" s="25" t="s">
        <v>512</v>
      </c>
      <c r="E1385" s="96" t="s">
        <v>511</v>
      </c>
      <c r="F1385" s="96"/>
      <c r="G1385" s="24" t="s">
        <v>510</v>
      </c>
      <c r="H1385" s="23">
        <v>0.1</v>
      </c>
      <c r="I1385" s="22"/>
      <c r="J1385" s="22"/>
    </row>
    <row r="1386" spans="1:10" x14ac:dyDescent="0.2">
      <c r="A1386" s="21"/>
      <c r="B1386" s="21"/>
      <c r="C1386" s="21"/>
      <c r="D1386" s="21"/>
      <c r="E1386" s="21"/>
      <c r="F1386" s="20"/>
      <c r="G1386" s="21"/>
      <c r="H1386" s="20"/>
      <c r="I1386" s="21"/>
      <c r="J1386" s="20"/>
    </row>
    <row r="1387" spans="1:10" ht="15" thickBot="1" x14ac:dyDescent="0.25">
      <c r="A1387" s="21"/>
      <c r="B1387" s="21"/>
      <c r="C1387" s="21"/>
      <c r="D1387" s="21"/>
      <c r="E1387" s="21"/>
      <c r="F1387" s="20"/>
      <c r="G1387" s="21"/>
      <c r="H1387" s="93"/>
      <c r="I1387" s="93"/>
      <c r="J1387" s="20"/>
    </row>
    <row r="1388" spans="1:10" ht="0.95" customHeight="1" thickTop="1" x14ac:dyDescent="0.2">
      <c r="A1388" s="19"/>
      <c r="B1388" s="19"/>
      <c r="C1388" s="19"/>
      <c r="D1388" s="19"/>
      <c r="E1388" s="19"/>
      <c r="F1388" s="19"/>
      <c r="G1388" s="19"/>
      <c r="H1388" s="19"/>
      <c r="I1388" s="19"/>
      <c r="J1388" s="19"/>
    </row>
  </sheetData>
  <autoFilter ref="A5:J1385" xr:uid="{7E2A854C-533E-409C-A0E8-E58C11613550}">
    <filterColumn colId="4" showButton="0"/>
  </autoFilter>
  <mergeCells count="1146">
    <mergeCell ref="E1373:F1373"/>
    <mergeCell ref="E1374:F1374"/>
    <mergeCell ref="E1385:F1385"/>
    <mergeCell ref="H1387:I1387"/>
    <mergeCell ref="E1380:F1380"/>
    <mergeCell ref="E1381:F1381"/>
    <mergeCell ref="E1382:F1382"/>
    <mergeCell ref="E1383:F1383"/>
    <mergeCell ref="E1384:F1384"/>
    <mergeCell ref="E1338:F1338"/>
    <mergeCell ref="E1339:F1339"/>
    <mergeCell ref="E1340:F1340"/>
    <mergeCell ref="H1342:I1342"/>
    <mergeCell ref="E1344:F1344"/>
    <mergeCell ref="E1367:F1367"/>
    <mergeCell ref="E1368:F1368"/>
    <mergeCell ref="E1369:F1369"/>
    <mergeCell ref="E1370:F1370"/>
    <mergeCell ref="E1371:F1371"/>
    <mergeCell ref="E1372:F1372"/>
    <mergeCell ref="E1359:F1359"/>
    <mergeCell ref="H1361:I1361"/>
    <mergeCell ref="E1363:F1363"/>
    <mergeCell ref="E1364:F1364"/>
    <mergeCell ref="E1365:F1365"/>
    <mergeCell ref="E1366:F1366"/>
    <mergeCell ref="E1351:F1351"/>
    <mergeCell ref="H1353:I1353"/>
    <mergeCell ref="E1355:F1355"/>
    <mergeCell ref="E1356:F1356"/>
    <mergeCell ref="E1357:F1357"/>
    <mergeCell ref="E1358:F1358"/>
    <mergeCell ref="E1345:F1345"/>
    <mergeCell ref="E1346:F1346"/>
    <mergeCell ref="E1347:F1347"/>
    <mergeCell ref="E1348:F1348"/>
    <mergeCell ref="E1349:F1349"/>
    <mergeCell ref="E1350:F1350"/>
    <mergeCell ref="E1375:F1375"/>
    <mergeCell ref="E1376:F1376"/>
    <mergeCell ref="H1378:I1378"/>
    <mergeCell ref="E1298:F1298"/>
    <mergeCell ref="E1299:F1299"/>
    <mergeCell ref="E1300:F1300"/>
    <mergeCell ref="E1301:F1301"/>
    <mergeCell ref="E1302:F1302"/>
    <mergeCell ref="E1325:F1325"/>
    <mergeCell ref="E1326:F1326"/>
    <mergeCell ref="E1327:F1327"/>
    <mergeCell ref="E1328:F1328"/>
    <mergeCell ref="E1329:F1329"/>
    <mergeCell ref="E1330:F1330"/>
    <mergeCell ref="E1317:F1317"/>
    <mergeCell ref="E1318:F1318"/>
    <mergeCell ref="E1319:F1319"/>
    <mergeCell ref="E1320:F1320"/>
    <mergeCell ref="H1322:I1322"/>
    <mergeCell ref="E1324:F1324"/>
    <mergeCell ref="E1309:F1309"/>
    <mergeCell ref="E1310:F1310"/>
    <mergeCell ref="E1311:F1311"/>
    <mergeCell ref="E1312:F1312"/>
    <mergeCell ref="H1314:I1314"/>
    <mergeCell ref="E1316:F1316"/>
    <mergeCell ref="E1303:F1303"/>
    <mergeCell ref="E1304:F1304"/>
    <mergeCell ref="E1305:F1305"/>
    <mergeCell ref="E1306:F1306"/>
    <mergeCell ref="E1307:F1307"/>
    <mergeCell ref="E1308:F1308"/>
    <mergeCell ref="H1332:I1332"/>
    <mergeCell ref="E1334:F1334"/>
    <mergeCell ref="E1335:F1335"/>
    <mergeCell ref="E1336:F1336"/>
    <mergeCell ref="E1337:F1337"/>
    <mergeCell ref="E1256:F1256"/>
    <mergeCell ref="E1257:F1257"/>
    <mergeCell ref="E1258:F1258"/>
    <mergeCell ref="E1259:F1259"/>
    <mergeCell ref="E1260:F1260"/>
    <mergeCell ref="E1285:F1285"/>
    <mergeCell ref="E1286:F1286"/>
    <mergeCell ref="E1287:F1287"/>
    <mergeCell ref="E1288:F1288"/>
    <mergeCell ref="E1289:F1289"/>
    <mergeCell ref="E1290:F1290"/>
    <mergeCell ref="E1277:F1277"/>
    <mergeCell ref="E1278:F1278"/>
    <mergeCell ref="E1279:F1279"/>
    <mergeCell ref="E1280:F1280"/>
    <mergeCell ref="E1281:F1281"/>
    <mergeCell ref="H1283:I1283"/>
    <mergeCell ref="E1269:F1269"/>
    <mergeCell ref="E1270:F1270"/>
    <mergeCell ref="E1271:F1271"/>
    <mergeCell ref="H1273:I1273"/>
    <mergeCell ref="E1275:F1275"/>
    <mergeCell ref="E1276:F1276"/>
    <mergeCell ref="H1262:I1262"/>
    <mergeCell ref="E1264:F1264"/>
    <mergeCell ref="E1265:F1265"/>
    <mergeCell ref="E1266:F1266"/>
    <mergeCell ref="E1267:F1267"/>
    <mergeCell ref="E1268:F1268"/>
    <mergeCell ref="E1291:F1291"/>
    <mergeCell ref="E1292:F1292"/>
    <mergeCell ref="E1293:F1293"/>
    <mergeCell ref="H1295:I1295"/>
    <mergeCell ref="E1297:F1297"/>
    <mergeCell ref="E1216:F1216"/>
    <mergeCell ref="H1218:I1218"/>
    <mergeCell ref="E1220:F1220"/>
    <mergeCell ref="E1221:F1221"/>
    <mergeCell ref="E1222:F1222"/>
    <mergeCell ref="E1243:F1243"/>
    <mergeCell ref="E1244:F1244"/>
    <mergeCell ref="E1245:F1245"/>
    <mergeCell ref="E1246:F1246"/>
    <mergeCell ref="E1247:F1247"/>
    <mergeCell ref="E1248:F1248"/>
    <mergeCell ref="E1235:F1235"/>
    <mergeCell ref="E1236:F1236"/>
    <mergeCell ref="E1237:F1237"/>
    <mergeCell ref="E1238:F1238"/>
    <mergeCell ref="E1239:F1239"/>
    <mergeCell ref="H1241:I1241"/>
    <mergeCell ref="E1229:F1229"/>
    <mergeCell ref="E1230:F1230"/>
    <mergeCell ref="E1231:F1231"/>
    <mergeCell ref="E1232:F1232"/>
    <mergeCell ref="E1233:F1233"/>
    <mergeCell ref="E1234:F1234"/>
    <mergeCell ref="E1223:F1223"/>
    <mergeCell ref="E1224:F1224"/>
    <mergeCell ref="E1225:F1225"/>
    <mergeCell ref="E1226:F1226"/>
    <mergeCell ref="E1227:F1227"/>
    <mergeCell ref="E1228:F1228"/>
    <mergeCell ref="E1249:F1249"/>
    <mergeCell ref="H1251:I1251"/>
    <mergeCell ref="E1253:F1253"/>
    <mergeCell ref="E1254:F1254"/>
    <mergeCell ref="E1255:F1255"/>
    <mergeCell ref="E1174:F1174"/>
    <mergeCell ref="E1175:F1175"/>
    <mergeCell ref="E1176:F1176"/>
    <mergeCell ref="E1177:F1177"/>
    <mergeCell ref="E1178:F1178"/>
    <mergeCell ref="H1202:I1202"/>
    <mergeCell ref="E1204:F1204"/>
    <mergeCell ref="E1205:F1205"/>
    <mergeCell ref="E1206:F1206"/>
    <mergeCell ref="E1207:F1207"/>
    <mergeCell ref="E1208:F1208"/>
    <mergeCell ref="H1194:I1194"/>
    <mergeCell ref="E1196:F1196"/>
    <mergeCell ref="E1197:F1197"/>
    <mergeCell ref="E1198:F1198"/>
    <mergeCell ref="E1199:F1199"/>
    <mergeCell ref="E1200:F1200"/>
    <mergeCell ref="E1187:F1187"/>
    <mergeCell ref="E1188:F1188"/>
    <mergeCell ref="E1189:F1189"/>
    <mergeCell ref="E1190:F1190"/>
    <mergeCell ref="E1191:F1191"/>
    <mergeCell ref="E1192:F1192"/>
    <mergeCell ref="H1180:I1180"/>
    <mergeCell ref="E1182:F1182"/>
    <mergeCell ref="E1183:F1183"/>
    <mergeCell ref="E1184:F1184"/>
    <mergeCell ref="E1185:F1185"/>
    <mergeCell ref="E1186:F1186"/>
    <mergeCell ref="H1210:I1210"/>
    <mergeCell ref="E1212:F1212"/>
    <mergeCell ref="E1213:F1213"/>
    <mergeCell ref="E1214:F1214"/>
    <mergeCell ref="E1215:F1215"/>
    <mergeCell ref="E1134:F1134"/>
    <mergeCell ref="E1135:F1135"/>
    <mergeCell ref="E1144:F1144"/>
    <mergeCell ref="E1145:F1145"/>
    <mergeCell ref="E1146:F1146"/>
    <mergeCell ref="E1163:F1163"/>
    <mergeCell ref="E1164:F1164"/>
    <mergeCell ref="E1165:F1165"/>
    <mergeCell ref="E1166:F1166"/>
    <mergeCell ref="E1167:F1167"/>
    <mergeCell ref="E1168:F1168"/>
    <mergeCell ref="E1155:F1155"/>
    <mergeCell ref="E1156:F1156"/>
    <mergeCell ref="H1158:I1158"/>
    <mergeCell ref="E1160:F1160"/>
    <mergeCell ref="E1161:F1161"/>
    <mergeCell ref="E1162:F1162"/>
    <mergeCell ref="E1147:F1147"/>
    <mergeCell ref="H1149:I1149"/>
    <mergeCell ref="E1151:F1151"/>
    <mergeCell ref="E1152:F1152"/>
    <mergeCell ref="E1153:F1153"/>
    <mergeCell ref="E1154:F1154"/>
    <mergeCell ref="H1137:I1137"/>
    <mergeCell ref="E1139:F1139"/>
    <mergeCell ref="E1140:F1140"/>
    <mergeCell ref="E1141:F1141"/>
    <mergeCell ref="E1142:F1142"/>
    <mergeCell ref="E1143:F1143"/>
    <mergeCell ref="E1169:F1169"/>
    <mergeCell ref="E1170:F1170"/>
    <mergeCell ref="E1171:F1171"/>
    <mergeCell ref="E1172:F1172"/>
    <mergeCell ref="E1173:F1173"/>
    <mergeCell ref="E1096:F1096"/>
    <mergeCell ref="E1105:F1105"/>
    <mergeCell ref="E1106:F1106"/>
    <mergeCell ref="E1107:F1107"/>
    <mergeCell ref="E1108:F1108"/>
    <mergeCell ref="E1123:F1123"/>
    <mergeCell ref="E1124:F1124"/>
    <mergeCell ref="E1125:F1125"/>
    <mergeCell ref="E1126:F1126"/>
    <mergeCell ref="E1127:F1127"/>
    <mergeCell ref="E1128:F1128"/>
    <mergeCell ref="E1115:F1115"/>
    <mergeCell ref="E1116:F1116"/>
    <mergeCell ref="E1117:F1117"/>
    <mergeCell ref="H1119:I1119"/>
    <mergeCell ref="E1121:F1121"/>
    <mergeCell ref="E1122:F1122"/>
    <mergeCell ref="E1109:F1109"/>
    <mergeCell ref="E1110:F1110"/>
    <mergeCell ref="E1111:F1111"/>
    <mergeCell ref="E1112:F1112"/>
    <mergeCell ref="E1113:F1113"/>
    <mergeCell ref="E1114:F1114"/>
    <mergeCell ref="H1098:I1098"/>
    <mergeCell ref="E1100:F1100"/>
    <mergeCell ref="E1101:F1101"/>
    <mergeCell ref="E1102:F1102"/>
    <mergeCell ref="E1103:F1103"/>
    <mergeCell ref="E1104:F1104"/>
    <mergeCell ref="E1129:F1129"/>
    <mergeCell ref="E1130:F1130"/>
    <mergeCell ref="E1131:F1131"/>
    <mergeCell ref="E1132:F1132"/>
    <mergeCell ref="E1133:F1133"/>
    <mergeCell ref="E1056:F1056"/>
    <mergeCell ref="E1057:F1057"/>
    <mergeCell ref="E1058:F1058"/>
    <mergeCell ref="E1059:F1059"/>
    <mergeCell ref="E1060:F1060"/>
    <mergeCell ref="E1083:F1083"/>
    <mergeCell ref="E1084:F1084"/>
    <mergeCell ref="E1085:F1085"/>
    <mergeCell ref="E1086:F1086"/>
    <mergeCell ref="H1088:I1088"/>
    <mergeCell ref="E1090:F1090"/>
    <mergeCell ref="E1077:F1077"/>
    <mergeCell ref="E1078:F1078"/>
    <mergeCell ref="E1079:F1079"/>
    <mergeCell ref="E1080:F1080"/>
    <mergeCell ref="E1081:F1081"/>
    <mergeCell ref="E1082:F1082"/>
    <mergeCell ref="E1069:F1069"/>
    <mergeCell ref="E1070:F1070"/>
    <mergeCell ref="E1071:F1071"/>
    <mergeCell ref="E1072:F1072"/>
    <mergeCell ref="H1074:I1074"/>
    <mergeCell ref="E1076:F1076"/>
    <mergeCell ref="E1061:F1061"/>
    <mergeCell ref="E1062:F1062"/>
    <mergeCell ref="E1063:F1063"/>
    <mergeCell ref="E1064:F1064"/>
    <mergeCell ref="H1066:I1066"/>
    <mergeCell ref="E1068:F1068"/>
    <mergeCell ref="E1091:F1091"/>
    <mergeCell ref="E1092:F1092"/>
    <mergeCell ref="E1093:F1093"/>
    <mergeCell ref="E1094:F1094"/>
    <mergeCell ref="E1095:F1095"/>
    <mergeCell ref="E1014:F1014"/>
    <mergeCell ref="E1015:F1015"/>
    <mergeCell ref="E1016:F1016"/>
    <mergeCell ref="E1017:F1017"/>
    <mergeCell ref="E1018:F1018"/>
    <mergeCell ref="E1043:F1043"/>
    <mergeCell ref="E1044:F1044"/>
    <mergeCell ref="E1045:F1045"/>
    <mergeCell ref="E1046:F1046"/>
    <mergeCell ref="E1047:F1047"/>
    <mergeCell ref="E1048:F1048"/>
    <mergeCell ref="H1034:I1034"/>
    <mergeCell ref="E1036:F1036"/>
    <mergeCell ref="E1037:F1037"/>
    <mergeCell ref="E1038:F1038"/>
    <mergeCell ref="H1040:I1040"/>
    <mergeCell ref="E1042:F1042"/>
    <mergeCell ref="E1027:F1027"/>
    <mergeCell ref="E1028:F1028"/>
    <mergeCell ref="E1029:F1029"/>
    <mergeCell ref="E1030:F1030"/>
    <mergeCell ref="E1031:F1031"/>
    <mergeCell ref="E1032:F1032"/>
    <mergeCell ref="E1019:F1019"/>
    <mergeCell ref="E1020:F1020"/>
    <mergeCell ref="H1022:I1022"/>
    <mergeCell ref="E1024:F1024"/>
    <mergeCell ref="E1025:F1025"/>
    <mergeCell ref="E1026:F1026"/>
    <mergeCell ref="E1049:F1049"/>
    <mergeCell ref="E1050:F1050"/>
    <mergeCell ref="H1052:I1052"/>
    <mergeCell ref="E1054:F1054"/>
    <mergeCell ref="E1055:F1055"/>
    <mergeCell ref="E970:F970"/>
    <mergeCell ref="E971:F971"/>
    <mergeCell ref="E972:F972"/>
    <mergeCell ref="E973:F973"/>
    <mergeCell ref="E974:F974"/>
    <mergeCell ref="E999:F999"/>
    <mergeCell ref="E1000:F1000"/>
    <mergeCell ref="H1002:I1002"/>
    <mergeCell ref="E1004:F1004"/>
    <mergeCell ref="E1005:F1005"/>
    <mergeCell ref="E1006:F1006"/>
    <mergeCell ref="E991:F991"/>
    <mergeCell ref="E992:F992"/>
    <mergeCell ref="H994:I994"/>
    <mergeCell ref="E996:F996"/>
    <mergeCell ref="E997:F997"/>
    <mergeCell ref="E998:F998"/>
    <mergeCell ref="E983:F983"/>
    <mergeCell ref="E984:F984"/>
    <mergeCell ref="E985:F985"/>
    <mergeCell ref="H987:I987"/>
    <mergeCell ref="E989:F989"/>
    <mergeCell ref="E990:F990"/>
    <mergeCell ref="H976:I976"/>
    <mergeCell ref="E978:F978"/>
    <mergeCell ref="E979:F979"/>
    <mergeCell ref="E980:F980"/>
    <mergeCell ref="E981:F981"/>
    <mergeCell ref="E982:F982"/>
    <mergeCell ref="E1007:F1007"/>
    <mergeCell ref="E1008:F1008"/>
    <mergeCell ref="E1009:F1009"/>
    <mergeCell ref="E1010:F1010"/>
    <mergeCell ref="H1012:I1012"/>
    <mergeCell ref="E926:F926"/>
    <mergeCell ref="E927:F927"/>
    <mergeCell ref="E928:F928"/>
    <mergeCell ref="E929:F929"/>
    <mergeCell ref="E930:F930"/>
    <mergeCell ref="H954:I954"/>
    <mergeCell ref="E956:F956"/>
    <mergeCell ref="E957:F957"/>
    <mergeCell ref="E958:F958"/>
    <mergeCell ref="H960:I960"/>
    <mergeCell ref="E962:F962"/>
    <mergeCell ref="E945:F945"/>
    <mergeCell ref="E946:F946"/>
    <mergeCell ref="H948:I948"/>
    <mergeCell ref="E950:F950"/>
    <mergeCell ref="E951:F951"/>
    <mergeCell ref="E952:F952"/>
    <mergeCell ref="E937:F937"/>
    <mergeCell ref="E938:F938"/>
    <mergeCell ref="H940:I940"/>
    <mergeCell ref="E942:F942"/>
    <mergeCell ref="E943:F943"/>
    <mergeCell ref="E944:F944"/>
    <mergeCell ref="E931:F931"/>
    <mergeCell ref="E932:F932"/>
    <mergeCell ref="E933:F933"/>
    <mergeCell ref="E934:F934"/>
    <mergeCell ref="E935:F935"/>
    <mergeCell ref="E936:F936"/>
    <mergeCell ref="E963:F963"/>
    <mergeCell ref="E964:F964"/>
    <mergeCell ref="H966:I966"/>
    <mergeCell ref="E968:F968"/>
    <mergeCell ref="E969:F969"/>
    <mergeCell ref="E886:F886"/>
    <mergeCell ref="E887:F887"/>
    <mergeCell ref="E888:F888"/>
    <mergeCell ref="E889:F889"/>
    <mergeCell ref="E890:F890"/>
    <mergeCell ref="E913:F913"/>
    <mergeCell ref="E914:F914"/>
    <mergeCell ref="E915:F915"/>
    <mergeCell ref="H917:I917"/>
    <mergeCell ref="E919:F919"/>
    <mergeCell ref="E920:F920"/>
    <mergeCell ref="E905:F905"/>
    <mergeCell ref="H907:I907"/>
    <mergeCell ref="E909:F909"/>
    <mergeCell ref="E910:F910"/>
    <mergeCell ref="E911:F911"/>
    <mergeCell ref="E912:F912"/>
    <mergeCell ref="E899:F899"/>
    <mergeCell ref="E900:F900"/>
    <mergeCell ref="E901:F901"/>
    <mergeCell ref="E902:F902"/>
    <mergeCell ref="E903:F903"/>
    <mergeCell ref="E904:F904"/>
    <mergeCell ref="E891:F891"/>
    <mergeCell ref="E892:F892"/>
    <mergeCell ref="E893:F893"/>
    <mergeCell ref="E894:F894"/>
    <mergeCell ref="E895:F895"/>
    <mergeCell ref="H897:I897"/>
    <mergeCell ref="E921:F921"/>
    <mergeCell ref="E922:F922"/>
    <mergeCell ref="E923:F923"/>
    <mergeCell ref="E924:F924"/>
    <mergeCell ref="E925:F925"/>
    <mergeCell ref="E846:F846"/>
    <mergeCell ref="E847:F847"/>
    <mergeCell ref="E848:F848"/>
    <mergeCell ref="E849:F849"/>
    <mergeCell ref="E850:F850"/>
    <mergeCell ref="E873:F873"/>
    <mergeCell ref="E874:F874"/>
    <mergeCell ref="E875:F875"/>
    <mergeCell ref="E876:F876"/>
    <mergeCell ref="E877:F877"/>
    <mergeCell ref="E878:F878"/>
    <mergeCell ref="E865:F865"/>
    <mergeCell ref="E866:F866"/>
    <mergeCell ref="E867:F867"/>
    <mergeCell ref="E868:F868"/>
    <mergeCell ref="H870:I870"/>
    <mergeCell ref="E872:F872"/>
    <mergeCell ref="E859:F859"/>
    <mergeCell ref="E860:F860"/>
    <mergeCell ref="E861:F861"/>
    <mergeCell ref="E862:F862"/>
    <mergeCell ref="E863:F863"/>
    <mergeCell ref="E864:F864"/>
    <mergeCell ref="E851:F851"/>
    <mergeCell ref="E852:F852"/>
    <mergeCell ref="E853:F853"/>
    <mergeCell ref="E854:F854"/>
    <mergeCell ref="H856:I856"/>
    <mergeCell ref="E858:F858"/>
    <mergeCell ref="E879:F879"/>
    <mergeCell ref="E880:F880"/>
    <mergeCell ref="E881:F881"/>
    <mergeCell ref="E882:F882"/>
    <mergeCell ref="H884:I884"/>
    <mergeCell ref="E806:F806"/>
    <mergeCell ref="E807:F807"/>
    <mergeCell ref="E808:F808"/>
    <mergeCell ref="E809:F809"/>
    <mergeCell ref="E810:F810"/>
    <mergeCell ref="E833:F833"/>
    <mergeCell ref="E834:F834"/>
    <mergeCell ref="E835:F835"/>
    <mergeCell ref="E836:F836"/>
    <mergeCell ref="E837:F837"/>
    <mergeCell ref="E838:F838"/>
    <mergeCell ref="E825:F825"/>
    <mergeCell ref="E826:F826"/>
    <mergeCell ref="E827:F827"/>
    <mergeCell ref="E828:F828"/>
    <mergeCell ref="E829:F829"/>
    <mergeCell ref="H831:I831"/>
    <mergeCell ref="E819:F819"/>
    <mergeCell ref="E820:F820"/>
    <mergeCell ref="E821:F821"/>
    <mergeCell ref="E822:F822"/>
    <mergeCell ref="E823:F823"/>
    <mergeCell ref="E824:F824"/>
    <mergeCell ref="E811:F811"/>
    <mergeCell ref="H813:I813"/>
    <mergeCell ref="E815:F815"/>
    <mergeCell ref="E816:F816"/>
    <mergeCell ref="E817:F817"/>
    <mergeCell ref="E818:F818"/>
    <mergeCell ref="E839:F839"/>
    <mergeCell ref="E840:F840"/>
    <mergeCell ref="E841:F841"/>
    <mergeCell ref="E842:F842"/>
    <mergeCell ref="H844:I844"/>
    <mergeCell ref="E768:F768"/>
    <mergeCell ref="E769:F769"/>
    <mergeCell ref="E770:F770"/>
    <mergeCell ref="E771:F771"/>
    <mergeCell ref="E772:F772"/>
    <mergeCell ref="H794:I794"/>
    <mergeCell ref="E796:F796"/>
    <mergeCell ref="E797:F797"/>
    <mergeCell ref="E798:F798"/>
    <mergeCell ref="E799:F799"/>
    <mergeCell ref="E800:F800"/>
    <mergeCell ref="E787:F787"/>
    <mergeCell ref="E788:F788"/>
    <mergeCell ref="E789:F789"/>
    <mergeCell ref="E790:F790"/>
    <mergeCell ref="E791:F791"/>
    <mergeCell ref="E792:F792"/>
    <mergeCell ref="E781:F781"/>
    <mergeCell ref="E782:F782"/>
    <mergeCell ref="E783:F783"/>
    <mergeCell ref="E784:F784"/>
    <mergeCell ref="E785:F785"/>
    <mergeCell ref="E786:F786"/>
    <mergeCell ref="E773:F773"/>
    <mergeCell ref="E774:F774"/>
    <mergeCell ref="E775:F775"/>
    <mergeCell ref="H777:I777"/>
    <mergeCell ref="E779:F779"/>
    <mergeCell ref="E780:F780"/>
    <mergeCell ref="E801:F801"/>
    <mergeCell ref="E802:F802"/>
    <mergeCell ref="E803:F803"/>
    <mergeCell ref="E804:F804"/>
    <mergeCell ref="E805:F805"/>
    <mergeCell ref="E728:F728"/>
    <mergeCell ref="H730:I730"/>
    <mergeCell ref="E732:F732"/>
    <mergeCell ref="E733:F733"/>
    <mergeCell ref="E734:F734"/>
    <mergeCell ref="E755:F755"/>
    <mergeCell ref="E756:F756"/>
    <mergeCell ref="E757:F757"/>
    <mergeCell ref="E758:F758"/>
    <mergeCell ref="E759:F759"/>
    <mergeCell ref="E760:F760"/>
    <mergeCell ref="E749:F749"/>
    <mergeCell ref="E750:F750"/>
    <mergeCell ref="E751:F751"/>
    <mergeCell ref="E752:F752"/>
    <mergeCell ref="E753:F753"/>
    <mergeCell ref="E754:F754"/>
    <mergeCell ref="E741:F741"/>
    <mergeCell ref="E742:F742"/>
    <mergeCell ref="E743:F743"/>
    <mergeCell ref="E744:F744"/>
    <mergeCell ref="E745:F745"/>
    <mergeCell ref="H747:I747"/>
    <mergeCell ref="E735:F735"/>
    <mergeCell ref="E736:F736"/>
    <mergeCell ref="E737:F737"/>
    <mergeCell ref="E738:F738"/>
    <mergeCell ref="E739:F739"/>
    <mergeCell ref="E740:F740"/>
    <mergeCell ref="E761:F761"/>
    <mergeCell ref="H763:I763"/>
    <mergeCell ref="E765:F765"/>
    <mergeCell ref="E766:F766"/>
    <mergeCell ref="E767:F767"/>
    <mergeCell ref="E688:F688"/>
    <mergeCell ref="E689:F689"/>
    <mergeCell ref="E690:F690"/>
    <mergeCell ref="E699:F699"/>
    <mergeCell ref="E700:F700"/>
    <mergeCell ref="E717:F717"/>
    <mergeCell ref="E718:F718"/>
    <mergeCell ref="E719:F719"/>
    <mergeCell ref="E720:F720"/>
    <mergeCell ref="E721:F721"/>
    <mergeCell ref="E722:F722"/>
    <mergeCell ref="E709:F709"/>
    <mergeCell ref="E710:F710"/>
    <mergeCell ref="E711:F711"/>
    <mergeCell ref="E712:F712"/>
    <mergeCell ref="H714:I714"/>
    <mergeCell ref="E716:F716"/>
    <mergeCell ref="E701:F701"/>
    <mergeCell ref="H703:I703"/>
    <mergeCell ref="E705:F705"/>
    <mergeCell ref="E706:F706"/>
    <mergeCell ref="E707:F707"/>
    <mergeCell ref="E708:F708"/>
    <mergeCell ref="H692:I692"/>
    <mergeCell ref="E694:F694"/>
    <mergeCell ref="E695:F695"/>
    <mergeCell ref="E696:F696"/>
    <mergeCell ref="E697:F697"/>
    <mergeCell ref="E698:F698"/>
    <mergeCell ref="E723:F723"/>
    <mergeCell ref="E724:F724"/>
    <mergeCell ref="E725:F725"/>
    <mergeCell ref="E726:F726"/>
    <mergeCell ref="E727:F727"/>
    <mergeCell ref="E646:F646"/>
    <mergeCell ref="E647:F647"/>
    <mergeCell ref="E648:F648"/>
    <mergeCell ref="E649:F649"/>
    <mergeCell ref="E650:F650"/>
    <mergeCell ref="E675:F675"/>
    <mergeCell ref="E676:F676"/>
    <mergeCell ref="E677:F677"/>
    <mergeCell ref="E678:F678"/>
    <mergeCell ref="E679:F679"/>
    <mergeCell ref="E680:F680"/>
    <mergeCell ref="E667:F667"/>
    <mergeCell ref="E668:F668"/>
    <mergeCell ref="E669:F669"/>
    <mergeCell ref="E670:F670"/>
    <mergeCell ref="E671:F671"/>
    <mergeCell ref="E687:F687"/>
    <mergeCell ref="H673:I673"/>
    <mergeCell ref="E659:F659"/>
    <mergeCell ref="E660:F660"/>
    <mergeCell ref="E661:F661"/>
    <mergeCell ref="E662:F662"/>
    <mergeCell ref="E663:F663"/>
    <mergeCell ref="H665:I665"/>
    <mergeCell ref="E651:F651"/>
    <mergeCell ref="E652:F652"/>
    <mergeCell ref="E653:F653"/>
    <mergeCell ref="H655:I655"/>
    <mergeCell ref="E657:F657"/>
    <mergeCell ref="E658:F658"/>
    <mergeCell ref="E681:F681"/>
    <mergeCell ref="H683:I683"/>
    <mergeCell ref="E685:F685"/>
    <mergeCell ref="E686:F686"/>
    <mergeCell ref="E602:F602"/>
    <mergeCell ref="E603:F603"/>
    <mergeCell ref="E604:F604"/>
    <mergeCell ref="E605:F605"/>
    <mergeCell ref="E606:F606"/>
    <mergeCell ref="E631:F631"/>
    <mergeCell ref="H633:I633"/>
    <mergeCell ref="E635:F635"/>
    <mergeCell ref="E636:F636"/>
    <mergeCell ref="E637:F637"/>
    <mergeCell ref="E638:F638"/>
    <mergeCell ref="H624:I624"/>
    <mergeCell ref="E626:F626"/>
    <mergeCell ref="E627:F627"/>
    <mergeCell ref="E628:F628"/>
    <mergeCell ref="E629:F629"/>
    <mergeCell ref="E630:F630"/>
    <mergeCell ref="E617:F617"/>
    <mergeCell ref="E618:F618"/>
    <mergeCell ref="E619:F619"/>
    <mergeCell ref="E620:F620"/>
    <mergeCell ref="E621:F621"/>
    <mergeCell ref="E622:F622"/>
    <mergeCell ref="H608:I608"/>
    <mergeCell ref="E610:F610"/>
    <mergeCell ref="E611:F611"/>
    <mergeCell ref="E612:F612"/>
    <mergeCell ref="H614:I614"/>
    <mergeCell ref="E616:F616"/>
    <mergeCell ref="E639:F639"/>
    <mergeCell ref="E640:F640"/>
    <mergeCell ref="E641:F641"/>
    <mergeCell ref="H643:I643"/>
    <mergeCell ref="E645:F645"/>
    <mergeCell ref="E560:F560"/>
    <mergeCell ref="E561:F561"/>
    <mergeCell ref="E562:F562"/>
    <mergeCell ref="E563:F563"/>
    <mergeCell ref="E564:F564"/>
    <mergeCell ref="E587:F587"/>
    <mergeCell ref="H589:I589"/>
    <mergeCell ref="E591:F591"/>
    <mergeCell ref="E592:F592"/>
    <mergeCell ref="E593:F593"/>
    <mergeCell ref="E594:F594"/>
    <mergeCell ref="E581:F581"/>
    <mergeCell ref="E582:F582"/>
    <mergeCell ref="E583:F583"/>
    <mergeCell ref="E584:F584"/>
    <mergeCell ref="E585:F585"/>
    <mergeCell ref="E586:F586"/>
    <mergeCell ref="E573:F573"/>
    <mergeCell ref="E574:F574"/>
    <mergeCell ref="E575:F575"/>
    <mergeCell ref="H577:I577"/>
    <mergeCell ref="E579:F579"/>
    <mergeCell ref="E580:F580"/>
    <mergeCell ref="E565:F565"/>
    <mergeCell ref="H567:I567"/>
    <mergeCell ref="E569:F569"/>
    <mergeCell ref="E570:F570"/>
    <mergeCell ref="E571:F571"/>
    <mergeCell ref="E572:F572"/>
    <mergeCell ref="H596:I596"/>
    <mergeCell ref="E598:F598"/>
    <mergeCell ref="E599:F599"/>
    <mergeCell ref="E600:F600"/>
    <mergeCell ref="E601:F601"/>
    <mergeCell ref="E518:F518"/>
    <mergeCell ref="E519:F519"/>
    <mergeCell ref="H521:I521"/>
    <mergeCell ref="E523:F523"/>
    <mergeCell ref="E524:F524"/>
    <mergeCell ref="E547:F547"/>
    <mergeCell ref="E548:F548"/>
    <mergeCell ref="E549:F549"/>
    <mergeCell ref="E550:F550"/>
    <mergeCell ref="E551:F551"/>
    <mergeCell ref="E552:F552"/>
    <mergeCell ref="E539:F539"/>
    <mergeCell ref="E540:F540"/>
    <mergeCell ref="E541:F541"/>
    <mergeCell ref="E542:F542"/>
    <mergeCell ref="H544:I544"/>
    <mergeCell ref="E546:F546"/>
    <mergeCell ref="H532:I532"/>
    <mergeCell ref="E534:F534"/>
    <mergeCell ref="E535:F535"/>
    <mergeCell ref="E536:F536"/>
    <mergeCell ref="E537:F537"/>
    <mergeCell ref="E538:F538"/>
    <mergeCell ref="E525:F525"/>
    <mergeCell ref="E526:F526"/>
    <mergeCell ref="E527:F527"/>
    <mergeCell ref="E528:F528"/>
    <mergeCell ref="E529:F529"/>
    <mergeCell ref="E530:F530"/>
    <mergeCell ref="E553:F553"/>
    <mergeCell ref="E554:F554"/>
    <mergeCell ref="E555:F555"/>
    <mergeCell ref="H557:I557"/>
    <mergeCell ref="E559:F559"/>
    <mergeCell ref="E474:F474"/>
    <mergeCell ref="H476:I476"/>
    <mergeCell ref="E478:F478"/>
    <mergeCell ref="E479:F479"/>
    <mergeCell ref="E480:F480"/>
    <mergeCell ref="E503:F503"/>
    <mergeCell ref="H505:I505"/>
    <mergeCell ref="E507:F507"/>
    <mergeCell ref="E508:F508"/>
    <mergeCell ref="E509:F509"/>
    <mergeCell ref="E510:F510"/>
    <mergeCell ref="E497:F497"/>
    <mergeCell ref="E498:F498"/>
    <mergeCell ref="E499:F499"/>
    <mergeCell ref="E500:F500"/>
    <mergeCell ref="E501:F501"/>
    <mergeCell ref="E502:F502"/>
    <mergeCell ref="E489:F489"/>
    <mergeCell ref="E490:F490"/>
    <mergeCell ref="E491:F491"/>
    <mergeCell ref="E492:F492"/>
    <mergeCell ref="H494:I494"/>
    <mergeCell ref="E496:F496"/>
    <mergeCell ref="E481:F481"/>
    <mergeCell ref="E482:F482"/>
    <mergeCell ref="E483:F483"/>
    <mergeCell ref="E484:F484"/>
    <mergeCell ref="E485:F485"/>
    <mergeCell ref="H487:I487"/>
    <mergeCell ref="E511:F511"/>
    <mergeCell ref="H513:I513"/>
    <mergeCell ref="E515:F515"/>
    <mergeCell ref="E516:F516"/>
    <mergeCell ref="E517:F517"/>
    <mergeCell ref="E434:F434"/>
    <mergeCell ref="E435:F435"/>
    <mergeCell ref="E436:F436"/>
    <mergeCell ref="E437:F437"/>
    <mergeCell ref="E438:F438"/>
    <mergeCell ref="H462:I462"/>
    <mergeCell ref="E464:F464"/>
    <mergeCell ref="E465:F465"/>
    <mergeCell ref="E466:F466"/>
    <mergeCell ref="E467:F467"/>
    <mergeCell ref="E468:F468"/>
    <mergeCell ref="E455:F455"/>
    <mergeCell ref="E456:F456"/>
    <mergeCell ref="E457:F457"/>
    <mergeCell ref="E458:F458"/>
    <mergeCell ref="E459:F459"/>
    <mergeCell ref="E460:F460"/>
    <mergeCell ref="E447:F447"/>
    <mergeCell ref="E448:F448"/>
    <mergeCell ref="E449:F449"/>
    <mergeCell ref="E450:F450"/>
    <mergeCell ref="H452:I452"/>
    <mergeCell ref="E454:F454"/>
    <mergeCell ref="E439:F439"/>
    <mergeCell ref="E440:F440"/>
    <mergeCell ref="H442:I442"/>
    <mergeCell ref="E444:F444"/>
    <mergeCell ref="E445:F445"/>
    <mergeCell ref="E446:F446"/>
    <mergeCell ref="E469:F469"/>
    <mergeCell ref="E470:F470"/>
    <mergeCell ref="E471:F471"/>
    <mergeCell ref="E472:F472"/>
    <mergeCell ref="E473:F473"/>
    <mergeCell ref="E392:F392"/>
    <mergeCell ref="E393:F393"/>
    <mergeCell ref="E394:F394"/>
    <mergeCell ref="H396:I396"/>
    <mergeCell ref="E398:F398"/>
    <mergeCell ref="E419:F419"/>
    <mergeCell ref="E420:F420"/>
    <mergeCell ref="H422:I422"/>
    <mergeCell ref="E424:F424"/>
    <mergeCell ref="E425:F425"/>
    <mergeCell ref="E426:F426"/>
    <mergeCell ref="E413:F413"/>
    <mergeCell ref="E414:F414"/>
    <mergeCell ref="E415:F415"/>
    <mergeCell ref="E416:F416"/>
    <mergeCell ref="E417:F417"/>
    <mergeCell ref="E418:F418"/>
    <mergeCell ref="E405:F405"/>
    <mergeCell ref="E406:F406"/>
    <mergeCell ref="E407:F407"/>
    <mergeCell ref="H409:I409"/>
    <mergeCell ref="E411:F411"/>
    <mergeCell ref="E412:F412"/>
    <mergeCell ref="E399:F399"/>
    <mergeCell ref="E400:F400"/>
    <mergeCell ref="E401:F401"/>
    <mergeCell ref="E402:F402"/>
    <mergeCell ref="E403:F403"/>
    <mergeCell ref="E404:F404"/>
    <mergeCell ref="E427:F427"/>
    <mergeCell ref="E428:F428"/>
    <mergeCell ref="E429:F429"/>
    <mergeCell ref="E430:F430"/>
    <mergeCell ref="H432:I432"/>
    <mergeCell ref="E350:F350"/>
    <mergeCell ref="E351:F351"/>
    <mergeCell ref="E360:F360"/>
    <mergeCell ref="E361:F361"/>
    <mergeCell ref="E362:F362"/>
    <mergeCell ref="E379:F379"/>
    <mergeCell ref="E380:F380"/>
    <mergeCell ref="E381:F381"/>
    <mergeCell ref="E382:F382"/>
    <mergeCell ref="H384:I384"/>
    <mergeCell ref="E386:F386"/>
    <mergeCell ref="E371:F371"/>
    <mergeCell ref="H373:I373"/>
    <mergeCell ref="E375:F375"/>
    <mergeCell ref="E376:F376"/>
    <mergeCell ref="E377:F377"/>
    <mergeCell ref="E378:F378"/>
    <mergeCell ref="E363:F363"/>
    <mergeCell ref="H365:I365"/>
    <mergeCell ref="E367:F367"/>
    <mergeCell ref="E368:F368"/>
    <mergeCell ref="E369:F369"/>
    <mergeCell ref="E370:F370"/>
    <mergeCell ref="H353:I353"/>
    <mergeCell ref="E355:F355"/>
    <mergeCell ref="E356:F356"/>
    <mergeCell ref="E357:F357"/>
    <mergeCell ref="E358:F358"/>
    <mergeCell ref="E359:F359"/>
    <mergeCell ref="E387:F387"/>
    <mergeCell ref="E388:F388"/>
    <mergeCell ref="E389:F389"/>
    <mergeCell ref="E390:F390"/>
    <mergeCell ref="E391:F391"/>
    <mergeCell ref="E308:F308"/>
    <mergeCell ref="E309:F309"/>
    <mergeCell ref="E310:F310"/>
    <mergeCell ref="E311:F311"/>
    <mergeCell ref="E320:F320"/>
    <mergeCell ref="E337:F337"/>
    <mergeCell ref="E338:F338"/>
    <mergeCell ref="E339:F339"/>
    <mergeCell ref="E340:F340"/>
    <mergeCell ref="E341:F341"/>
    <mergeCell ref="H343:I343"/>
    <mergeCell ref="E329:F329"/>
    <mergeCell ref="E330:F330"/>
    <mergeCell ref="E331:F331"/>
    <mergeCell ref="H333:I333"/>
    <mergeCell ref="E335:F335"/>
    <mergeCell ref="E336:F336"/>
    <mergeCell ref="E321:F321"/>
    <mergeCell ref="H323:I323"/>
    <mergeCell ref="E325:F325"/>
    <mergeCell ref="E326:F326"/>
    <mergeCell ref="E327:F327"/>
    <mergeCell ref="E328:F328"/>
    <mergeCell ref="H313:I313"/>
    <mergeCell ref="E315:F315"/>
    <mergeCell ref="E316:F316"/>
    <mergeCell ref="E317:F317"/>
    <mergeCell ref="E318:F318"/>
    <mergeCell ref="E319:F319"/>
    <mergeCell ref="E345:F345"/>
    <mergeCell ref="E346:F346"/>
    <mergeCell ref="E347:F347"/>
    <mergeCell ref="E348:F348"/>
    <mergeCell ref="E349:F349"/>
    <mergeCell ref="E262:F262"/>
    <mergeCell ref="H264:I264"/>
    <mergeCell ref="E266:F266"/>
    <mergeCell ref="E267:F267"/>
    <mergeCell ref="E268:F268"/>
    <mergeCell ref="E293:F293"/>
    <mergeCell ref="E294:F294"/>
    <mergeCell ref="E295:F295"/>
    <mergeCell ref="H297:I297"/>
    <mergeCell ref="E299:F299"/>
    <mergeCell ref="E300:F300"/>
    <mergeCell ref="E285:F285"/>
    <mergeCell ref="H287:I287"/>
    <mergeCell ref="E289:F289"/>
    <mergeCell ref="E290:F290"/>
    <mergeCell ref="E291:F291"/>
    <mergeCell ref="E292:F292"/>
    <mergeCell ref="E277:F277"/>
    <mergeCell ref="E278:F278"/>
    <mergeCell ref="E279:F279"/>
    <mergeCell ref="H281:I281"/>
    <mergeCell ref="E283:F283"/>
    <mergeCell ref="E284:F284"/>
    <mergeCell ref="E269:F269"/>
    <mergeCell ref="E270:F270"/>
    <mergeCell ref="E271:F271"/>
    <mergeCell ref="E272:F272"/>
    <mergeCell ref="E273:F273"/>
    <mergeCell ref="H275:I275"/>
    <mergeCell ref="E301:F301"/>
    <mergeCell ref="H303:I303"/>
    <mergeCell ref="E305:F305"/>
    <mergeCell ref="E306:F306"/>
    <mergeCell ref="E307:F307"/>
    <mergeCell ref="E222:F222"/>
    <mergeCell ref="E223:F223"/>
    <mergeCell ref="E232:F232"/>
    <mergeCell ref="E233:F233"/>
    <mergeCell ref="E234:F234"/>
    <mergeCell ref="E249:F249"/>
    <mergeCell ref="H251:I251"/>
    <mergeCell ref="E253:F253"/>
    <mergeCell ref="E254:F254"/>
    <mergeCell ref="E255:F255"/>
    <mergeCell ref="E256:F256"/>
    <mergeCell ref="E243:F243"/>
    <mergeCell ref="E244:F244"/>
    <mergeCell ref="E245:F245"/>
    <mergeCell ref="E246:F246"/>
    <mergeCell ref="E247:F247"/>
    <mergeCell ref="E248:F248"/>
    <mergeCell ref="E235:F235"/>
    <mergeCell ref="E236:F236"/>
    <mergeCell ref="H238:I238"/>
    <mergeCell ref="E240:F240"/>
    <mergeCell ref="E241:F241"/>
    <mergeCell ref="E242:F242"/>
    <mergeCell ref="H225:I225"/>
    <mergeCell ref="E227:F227"/>
    <mergeCell ref="E228:F228"/>
    <mergeCell ref="E229:F229"/>
    <mergeCell ref="E230:F230"/>
    <mergeCell ref="E231:F231"/>
    <mergeCell ref="E257:F257"/>
    <mergeCell ref="E258:F258"/>
    <mergeCell ref="E259:F259"/>
    <mergeCell ref="E260:F260"/>
    <mergeCell ref="E261:F261"/>
    <mergeCell ref="E182:F182"/>
    <mergeCell ref="E191:F191"/>
    <mergeCell ref="E192:F192"/>
    <mergeCell ref="E193:F193"/>
    <mergeCell ref="E194:F194"/>
    <mergeCell ref="E209:F209"/>
    <mergeCell ref="E210:F210"/>
    <mergeCell ref="H212:I212"/>
    <mergeCell ref="E214:F214"/>
    <mergeCell ref="E215:F215"/>
    <mergeCell ref="E216:F216"/>
    <mergeCell ref="E203:F203"/>
    <mergeCell ref="E204:F204"/>
    <mergeCell ref="E205:F205"/>
    <mergeCell ref="E206:F206"/>
    <mergeCell ref="E207:F207"/>
    <mergeCell ref="E208:F208"/>
    <mergeCell ref="E195:F195"/>
    <mergeCell ref="H197:I197"/>
    <mergeCell ref="E199:F199"/>
    <mergeCell ref="E200:F200"/>
    <mergeCell ref="E201:F201"/>
    <mergeCell ref="E202:F202"/>
    <mergeCell ref="H184:I184"/>
    <mergeCell ref="E186:F186"/>
    <mergeCell ref="E187:F187"/>
    <mergeCell ref="E188:F188"/>
    <mergeCell ref="E189:F189"/>
    <mergeCell ref="E190:F190"/>
    <mergeCell ref="E217:F217"/>
    <mergeCell ref="E218:F218"/>
    <mergeCell ref="E219:F219"/>
    <mergeCell ref="E220:F220"/>
    <mergeCell ref="E221:F221"/>
    <mergeCell ref="H139:I139"/>
    <mergeCell ref="E141:F141"/>
    <mergeCell ref="E142:F142"/>
    <mergeCell ref="E143:F143"/>
    <mergeCell ref="E144:F144"/>
    <mergeCell ref="E169:F169"/>
    <mergeCell ref="H171:I171"/>
    <mergeCell ref="E173:F173"/>
    <mergeCell ref="E174:F174"/>
    <mergeCell ref="E175:F175"/>
    <mergeCell ref="E176:F176"/>
    <mergeCell ref="E163:F163"/>
    <mergeCell ref="E164:F164"/>
    <mergeCell ref="E165:F165"/>
    <mergeCell ref="E166:F166"/>
    <mergeCell ref="E167:F167"/>
    <mergeCell ref="E168:F168"/>
    <mergeCell ref="E155:F155"/>
    <mergeCell ref="E156:F156"/>
    <mergeCell ref="E157:F157"/>
    <mergeCell ref="H159:I159"/>
    <mergeCell ref="E161:F161"/>
    <mergeCell ref="E162:F162"/>
    <mergeCell ref="E145:F145"/>
    <mergeCell ref="H147:I147"/>
    <mergeCell ref="E149:F149"/>
    <mergeCell ref="E150:F150"/>
    <mergeCell ref="E151:F151"/>
    <mergeCell ref="H153:I153"/>
    <mergeCell ref="E177:F177"/>
    <mergeCell ref="E178:F178"/>
    <mergeCell ref="E179:F179"/>
    <mergeCell ref="E180:F180"/>
    <mergeCell ref="E181:F181"/>
    <mergeCell ref="E98:F98"/>
    <mergeCell ref="E99:F99"/>
    <mergeCell ref="E100:F100"/>
    <mergeCell ref="E101:F101"/>
    <mergeCell ref="E102:F102"/>
    <mergeCell ref="E125:F125"/>
    <mergeCell ref="E126:F126"/>
    <mergeCell ref="E127:F127"/>
    <mergeCell ref="H129:I129"/>
    <mergeCell ref="E131:F131"/>
    <mergeCell ref="E132:F132"/>
    <mergeCell ref="H118:I118"/>
    <mergeCell ref="E120:F120"/>
    <mergeCell ref="E121:F121"/>
    <mergeCell ref="E122:F122"/>
    <mergeCell ref="E123:F123"/>
    <mergeCell ref="E124:F124"/>
    <mergeCell ref="E111:F111"/>
    <mergeCell ref="E112:F112"/>
    <mergeCell ref="E113:F113"/>
    <mergeCell ref="E114:F114"/>
    <mergeCell ref="E115:F115"/>
    <mergeCell ref="E116:F116"/>
    <mergeCell ref="E103:F103"/>
    <mergeCell ref="E104:F104"/>
    <mergeCell ref="H106:I106"/>
    <mergeCell ref="E108:F108"/>
    <mergeCell ref="E109:F109"/>
    <mergeCell ref="E110:F110"/>
    <mergeCell ref="E133:F133"/>
    <mergeCell ref="E134:F134"/>
    <mergeCell ref="E135:F135"/>
    <mergeCell ref="E136:F136"/>
    <mergeCell ref="E137:F137"/>
    <mergeCell ref="E56:F56"/>
    <mergeCell ref="E57:F57"/>
    <mergeCell ref="E58:F58"/>
    <mergeCell ref="E59:F59"/>
    <mergeCell ref="E60:F60"/>
    <mergeCell ref="E85:F85"/>
    <mergeCell ref="E86:F86"/>
    <mergeCell ref="E87:F87"/>
    <mergeCell ref="E88:F88"/>
    <mergeCell ref="E89:F89"/>
    <mergeCell ref="E90:F90"/>
    <mergeCell ref="E77:F77"/>
    <mergeCell ref="H79:I79"/>
    <mergeCell ref="E81:F81"/>
    <mergeCell ref="E82:F82"/>
    <mergeCell ref="E83:F83"/>
    <mergeCell ref="E84:F84"/>
    <mergeCell ref="E69:F69"/>
    <mergeCell ref="E70:F70"/>
    <mergeCell ref="E71:F71"/>
    <mergeCell ref="H73:I73"/>
    <mergeCell ref="E75:F75"/>
    <mergeCell ref="E76:F76"/>
    <mergeCell ref="H62:I62"/>
    <mergeCell ref="E64:F64"/>
    <mergeCell ref="E65:F65"/>
    <mergeCell ref="E66:F66"/>
    <mergeCell ref="E67:F67"/>
    <mergeCell ref="E68:F68"/>
    <mergeCell ref="H92:I92"/>
    <mergeCell ref="E94:F94"/>
    <mergeCell ref="E95:F95"/>
    <mergeCell ref="E96:F96"/>
    <mergeCell ref="E97:F97"/>
    <mergeCell ref="E48:F48"/>
    <mergeCell ref="E35:F35"/>
    <mergeCell ref="E36:F36"/>
    <mergeCell ref="E37:F37"/>
    <mergeCell ref="H39:I39"/>
    <mergeCell ref="E41:F41"/>
    <mergeCell ref="E42:F42"/>
    <mergeCell ref="E27:F27"/>
    <mergeCell ref="E28:F28"/>
    <mergeCell ref="H30:I30"/>
    <mergeCell ref="E32:F32"/>
    <mergeCell ref="E33:F33"/>
    <mergeCell ref="E34:F34"/>
    <mergeCell ref="E21:F21"/>
    <mergeCell ref="E22:F22"/>
    <mergeCell ref="E23:F23"/>
    <mergeCell ref="E24:F24"/>
    <mergeCell ref="E25:F25"/>
    <mergeCell ref="E26:F26"/>
    <mergeCell ref="H50:I50"/>
    <mergeCell ref="E52:F52"/>
    <mergeCell ref="E53:F53"/>
    <mergeCell ref="E54:F54"/>
    <mergeCell ref="E55:F55"/>
    <mergeCell ref="H10:I10"/>
    <mergeCell ref="E12:F12"/>
    <mergeCell ref="E13:F13"/>
    <mergeCell ref="A3:J3"/>
    <mergeCell ref="A4:J4"/>
    <mergeCell ref="E5:F5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  <mergeCell ref="E14:F14"/>
    <mergeCell ref="E15:F15"/>
    <mergeCell ref="H17:I17"/>
    <mergeCell ref="E19:F19"/>
    <mergeCell ref="E20:F20"/>
    <mergeCell ref="E43:F43"/>
    <mergeCell ref="E44:F44"/>
    <mergeCell ref="E45:F45"/>
    <mergeCell ref="E46:F46"/>
    <mergeCell ref="E47:F47"/>
  </mergeCells>
  <pageMargins left="0.5" right="0.5" top="1" bottom="1" header="0.5" footer="0.5"/>
  <pageSetup paperSize="9" scale="72" fitToHeight="0" orientation="landscape" r:id="rId1"/>
  <headerFooter>
    <oddHeader>&amp;L &amp;CCODEVASF 4ªSR
CNPJ: 00.399.857/0005-50 &amp;R</oddHeader>
    <oddFooter>&amp;L &amp;CAvenida Governador Paulo Barreto de Menezes Av. Beira Mar - Jardins - Aracaju / SE
 /  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CA248-D9BB-4AD7-AF4F-08F09A87101C}">
  <dimension ref="A1:E35"/>
  <sheetViews>
    <sheetView tabSelected="1" topLeftCell="A7" workbookViewId="0">
      <selection activeCell="I28" sqref="I28:K28"/>
    </sheetView>
  </sheetViews>
  <sheetFormatPr defaultRowHeight="14.25" x14ac:dyDescent="0.2"/>
  <cols>
    <col min="1" max="1" width="9.375" style="33" customWidth="1"/>
    <col min="2" max="2" width="21.25" style="33" customWidth="1"/>
    <col min="3" max="3" width="25.375" style="33" customWidth="1"/>
    <col min="4" max="4" width="19.125" style="33" customWidth="1"/>
    <col min="5" max="5" width="9" style="33" customWidth="1"/>
    <col min="10" max="10" width="18.75" customWidth="1"/>
  </cols>
  <sheetData>
    <row r="1" spans="1:5" ht="27" customHeight="1" x14ac:dyDescent="0.2">
      <c r="B1" s="121" t="s">
        <v>1243</v>
      </c>
      <c r="C1" s="121"/>
      <c r="D1" s="121"/>
      <c r="E1" s="34"/>
    </row>
    <row r="2" spans="1:5" x14ac:dyDescent="0.2">
      <c r="A2" s="35"/>
      <c r="B2" s="122" t="s">
        <v>1244</v>
      </c>
      <c r="C2" s="122"/>
      <c r="D2" s="122"/>
      <c r="E2" s="36"/>
    </row>
    <row r="3" spans="1:5" x14ac:dyDescent="0.2">
      <c r="A3" s="37"/>
      <c r="B3" s="123" t="s">
        <v>1245</v>
      </c>
      <c r="C3" s="123"/>
      <c r="D3" s="123"/>
      <c r="E3" s="37"/>
    </row>
    <row r="4" spans="1:5" x14ac:dyDescent="0.2">
      <c r="A4" s="35"/>
      <c r="B4" s="35"/>
      <c r="C4" s="35"/>
      <c r="D4" s="35"/>
    </row>
    <row r="5" spans="1:5" x14ac:dyDescent="0.2">
      <c r="D5" s="38" t="s">
        <v>1246</v>
      </c>
    </row>
    <row r="6" spans="1:5" ht="16.5" x14ac:dyDescent="0.3">
      <c r="A6" s="124"/>
      <c r="B6" s="124"/>
      <c r="C6" s="124"/>
      <c r="D6" s="124"/>
    </row>
    <row r="7" spans="1:5" ht="16.5" x14ac:dyDescent="0.3">
      <c r="A7" s="124" t="s">
        <v>1247</v>
      </c>
      <c r="B7" s="124"/>
      <c r="C7" s="124"/>
      <c r="D7" s="124"/>
    </row>
    <row r="8" spans="1:5" ht="15" thickBot="1" x14ac:dyDescent="0.25">
      <c r="A8" s="39"/>
      <c r="B8" s="40"/>
      <c r="C8" s="40"/>
    </row>
    <row r="9" spans="1:5" x14ac:dyDescent="0.2">
      <c r="A9" s="113" t="s">
        <v>1248</v>
      </c>
      <c r="B9" s="115" t="s">
        <v>1249</v>
      </c>
      <c r="C9" s="116"/>
      <c r="D9" s="119" t="s">
        <v>1250</v>
      </c>
    </row>
    <row r="10" spans="1:5" ht="15" thickBot="1" x14ac:dyDescent="0.25">
      <c r="A10" s="114"/>
      <c r="B10" s="117"/>
      <c r="C10" s="118"/>
      <c r="D10" s="120"/>
    </row>
    <row r="11" spans="1:5" x14ac:dyDescent="0.2">
      <c r="A11" s="41"/>
      <c r="B11" s="42"/>
      <c r="C11" s="43"/>
      <c r="D11" s="44"/>
    </row>
    <row r="12" spans="1:5" x14ac:dyDescent="0.2">
      <c r="A12" s="45">
        <v>1</v>
      </c>
      <c r="B12" s="46" t="s">
        <v>1251</v>
      </c>
      <c r="C12" s="47"/>
      <c r="D12" s="48"/>
    </row>
    <row r="13" spans="1:5" x14ac:dyDescent="0.2">
      <c r="A13" s="49"/>
      <c r="B13" s="50"/>
      <c r="C13" s="51"/>
      <c r="D13" s="52" t="s">
        <v>1252</v>
      </c>
    </row>
    <row r="14" spans="1:5" x14ac:dyDescent="0.2">
      <c r="A14" s="45">
        <v>2</v>
      </c>
      <c r="B14" s="46" t="s">
        <v>1253</v>
      </c>
      <c r="C14" s="47"/>
      <c r="D14" s="48">
        <f>SUM(D15:D18)</f>
        <v>0</v>
      </c>
    </row>
    <row r="15" spans="1:5" x14ac:dyDescent="0.2">
      <c r="A15" s="49" t="s">
        <v>1254</v>
      </c>
      <c r="B15" s="53" t="s">
        <v>1255</v>
      </c>
      <c r="C15" s="54"/>
      <c r="D15" s="52"/>
    </row>
    <row r="16" spans="1:5" x14ac:dyDescent="0.2">
      <c r="A16" s="49" t="s">
        <v>1256</v>
      </c>
      <c r="B16" s="50" t="s">
        <v>1257</v>
      </c>
      <c r="C16" s="51"/>
      <c r="D16" s="52"/>
    </row>
    <row r="17" spans="1:4" x14ac:dyDescent="0.2">
      <c r="A17" s="49" t="s">
        <v>1258</v>
      </c>
      <c r="B17" s="50" t="s">
        <v>1259</v>
      </c>
      <c r="C17" s="51"/>
      <c r="D17" s="52"/>
    </row>
    <row r="18" spans="1:4" x14ac:dyDescent="0.2">
      <c r="A18" s="49" t="s">
        <v>1260</v>
      </c>
      <c r="B18" s="50" t="s">
        <v>1261</v>
      </c>
      <c r="C18" s="51"/>
      <c r="D18" s="52"/>
    </row>
    <row r="19" spans="1:4" x14ac:dyDescent="0.2">
      <c r="A19" s="49"/>
      <c r="B19" s="50"/>
      <c r="C19" s="51"/>
      <c r="D19" s="52"/>
    </row>
    <row r="20" spans="1:4" x14ac:dyDescent="0.2">
      <c r="A20" s="45">
        <v>3</v>
      </c>
      <c r="B20" s="46" t="s">
        <v>1262</v>
      </c>
      <c r="C20" s="47"/>
      <c r="D20" s="48"/>
    </row>
    <row r="21" spans="1:4" x14ac:dyDescent="0.2">
      <c r="A21" s="45"/>
      <c r="B21" s="46"/>
      <c r="C21" s="47"/>
      <c r="D21" s="48"/>
    </row>
    <row r="22" spans="1:4" x14ac:dyDescent="0.2">
      <c r="A22" s="45">
        <v>4</v>
      </c>
      <c r="B22" s="46" t="s">
        <v>1263</v>
      </c>
      <c r="C22" s="55"/>
      <c r="D22" s="48"/>
    </row>
    <row r="23" spans="1:4" x14ac:dyDescent="0.2">
      <c r="A23" s="49"/>
      <c r="B23" s="50"/>
      <c r="C23" s="51"/>
      <c r="D23" s="52"/>
    </row>
    <row r="24" spans="1:4" x14ac:dyDescent="0.2">
      <c r="A24" s="45">
        <v>5</v>
      </c>
      <c r="B24" s="46" t="s">
        <v>1264</v>
      </c>
      <c r="C24" s="47"/>
      <c r="D24" s="48"/>
    </row>
    <row r="25" spans="1:4" x14ac:dyDescent="0.2">
      <c r="A25" s="49"/>
      <c r="B25" s="50"/>
      <c r="C25" s="51"/>
      <c r="D25" s="52"/>
    </row>
    <row r="26" spans="1:4" ht="15" thickBot="1" x14ac:dyDescent="0.25">
      <c r="A26" s="56">
        <v>6</v>
      </c>
      <c r="B26" s="57" t="s">
        <v>1265</v>
      </c>
      <c r="C26" s="58"/>
      <c r="D26" s="59"/>
    </row>
    <row r="27" spans="1:4" x14ac:dyDescent="0.2">
      <c r="A27" s="60" t="s">
        <v>1252</v>
      </c>
      <c r="B27" s="97" t="s">
        <v>1252</v>
      </c>
      <c r="C27" s="97"/>
      <c r="D27" s="61">
        <f>ROUND((((1+(D12+D20)/100)*(1+(D24/100))*(1+(D26/100)))/((1-(D14/100)))-1),4)</f>
        <v>0</v>
      </c>
    </row>
    <row r="28" spans="1:4" ht="15" thickBot="1" x14ac:dyDescent="0.25"/>
    <row r="29" spans="1:4" x14ac:dyDescent="0.2">
      <c r="A29" s="98" t="s">
        <v>1266</v>
      </c>
      <c r="B29" s="62" t="s">
        <v>1267</v>
      </c>
      <c r="C29" s="100" t="s">
        <v>1268</v>
      </c>
      <c r="D29" s="102">
        <f>ROUND((((1+(D12+D20+D22)/100)*(1+(D24/100))*(1+(D26/100)))/((1-(D14/100)))-1),4)</f>
        <v>0</v>
      </c>
    </row>
    <row r="30" spans="1:4" x14ac:dyDescent="0.2">
      <c r="A30" s="99"/>
      <c r="B30" s="33" t="s">
        <v>1269</v>
      </c>
      <c r="C30" s="101"/>
      <c r="D30" s="103"/>
    </row>
    <row r="31" spans="1:4" x14ac:dyDescent="0.2">
      <c r="A31" s="104" t="s">
        <v>1270</v>
      </c>
      <c r="B31" s="105"/>
      <c r="C31" s="105"/>
      <c r="D31" s="106"/>
    </row>
    <row r="32" spans="1:4" x14ac:dyDescent="0.2">
      <c r="A32" s="107"/>
      <c r="B32" s="108"/>
      <c r="C32" s="108"/>
      <c r="D32" s="109"/>
    </row>
    <row r="33" spans="1:4" x14ac:dyDescent="0.2">
      <c r="A33" s="107"/>
      <c r="B33" s="108"/>
      <c r="C33" s="108"/>
      <c r="D33" s="109"/>
    </row>
    <row r="34" spans="1:4" x14ac:dyDescent="0.2">
      <c r="A34" s="107"/>
      <c r="B34" s="108"/>
      <c r="C34" s="108"/>
      <c r="D34" s="109"/>
    </row>
    <row r="35" spans="1:4" x14ac:dyDescent="0.2">
      <c r="A35" s="110"/>
      <c r="B35" s="111"/>
      <c r="C35" s="111"/>
      <c r="D35" s="112"/>
    </row>
  </sheetData>
  <mergeCells count="13">
    <mergeCell ref="A9:A10"/>
    <mergeCell ref="B9:C10"/>
    <mergeCell ref="D9:D10"/>
    <mergeCell ref="B1:D1"/>
    <mergeCell ref="B2:D2"/>
    <mergeCell ref="B3:D3"/>
    <mergeCell ref="A6:D6"/>
    <mergeCell ref="A7:D7"/>
    <mergeCell ref="B27:C27"/>
    <mergeCell ref="A29:A30"/>
    <mergeCell ref="C29:C30"/>
    <mergeCell ref="D29:D30"/>
    <mergeCell ref="A31:D3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4097" r:id="rId4">
          <objectPr defaultSize="0" autoPict="0" r:id="rId5">
            <anchor moveWithCells="1" sizeWithCells="1">
              <from>
                <xdr:col>0</xdr:col>
                <xdr:colOff>142875</xdr:colOff>
                <xdr:row>0</xdr:row>
                <xdr:rowOff>28575</xdr:rowOff>
              </from>
              <to>
                <xdr:col>1</xdr:col>
                <xdr:colOff>238125</xdr:colOff>
                <xdr:row>1</xdr:row>
                <xdr:rowOff>85725</xdr:rowOff>
              </to>
            </anchor>
          </objectPr>
        </oleObject>
      </mc:Choice>
      <mc:Fallback>
        <oleObject progId="Figura do Microsoft Photo Editor 3.0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33C93-1A92-4BA2-9A0D-1FCB5B8EA038}">
  <dimension ref="A1:J43"/>
  <sheetViews>
    <sheetView tabSelected="1" view="pageBreakPreview" zoomScaleNormal="100" zoomScaleSheetLayoutView="100" workbookViewId="0">
      <selection activeCell="I28" sqref="I28:K28"/>
    </sheetView>
  </sheetViews>
  <sheetFormatPr defaultRowHeight="14.25" x14ac:dyDescent="0.2"/>
  <cols>
    <col min="1" max="1" width="21.125" customWidth="1"/>
    <col min="2" max="2" width="48.125" customWidth="1"/>
    <col min="10" max="10" width="18.75" customWidth="1"/>
  </cols>
  <sheetData>
    <row r="1" spans="1:10" ht="15" customHeight="1" x14ac:dyDescent="0.2">
      <c r="A1" s="18"/>
      <c r="B1" s="134" t="s">
        <v>1271</v>
      </c>
      <c r="C1" s="134"/>
      <c r="D1" s="134"/>
      <c r="E1" s="90"/>
      <c r="F1" s="90"/>
      <c r="G1" s="90"/>
      <c r="H1" s="90"/>
      <c r="I1" s="90"/>
      <c r="J1" s="90"/>
    </row>
    <row r="2" spans="1:10" x14ac:dyDescent="0.2">
      <c r="A2" s="63"/>
    </row>
    <row r="3" spans="1:10" x14ac:dyDescent="0.2">
      <c r="A3" s="135" t="s">
        <v>1272</v>
      </c>
      <c r="B3" s="135"/>
      <c r="C3" s="135"/>
      <c r="D3" s="135"/>
    </row>
    <row r="4" spans="1:10" x14ac:dyDescent="0.2">
      <c r="A4" s="64"/>
    </row>
    <row r="5" spans="1:10" ht="15" thickBot="1" x14ac:dyDescent="0.25">
      <c r="A5" s="63"/>
    </row>
    <row r="6" spans="1:10" ht="26.25" thickBot="1" x14ac:dyDescent="0.25">
      <c r="A6" s="130" t="s">
        <v>1273</v>
      </c>
      <c r="B6" s="131"/>
      <c r="C6" s="65" t="s">
        <v>1274</v>
      </c>
      <c r="D6" s="65" t="s">
        <v>1275</v>
      </c>
    </row>
    <row r="7" spans="1:10" ht="15" thickBot="1" x14ac:dyDescent="0.25">
      <c r="A7" s="132"/>
      <c r="B7" s="133"/>
      <c r="C7" s="66" t="s">
        <v>1250</v>
      </c>
      <c r="D7" s="66" t="s">
        <v>1250</v>
      </c>
    </row>
    <row r="8" spans="1:10" ht="15" thickBot="1" x14ac:dyDescent="0.25">
      <c r="A8" s="67" t="s">
        <v>1276</v>
      </c>
      <c r="B8" s="125" t="s">
        <v>1277</v>
      </c>
      <c r="C8" s="126"/>
      <c r="D8" s="127"/>
    </row>
    <row r="9" spans="1:10" ht="15" thickBot="1" x14ac:dyDescent="0.25">
      <c r="A9" s="68" t="s">
        <v>1278</v>
      </c>
      <c r="B9" s="69" t="s">
        <v>1279</v>
      </c>
      <c r="C9" s="70"/>
      <c r="D9" s="71"/>
    </row>
    <row r="10" spans="1:10" ht="15" thickBot="1" x14ac:dyDescent="0.25">
      <c r="A10" s="68" t="s">
        <v>1280</v>
      </c>
      <c r="B10" s="69" t="s">
        <v>1281</v>
      </c>
      <c r="C10" s="72"/>
      <c r="D10" s="73"/>
    </row>
    <row r="11" spans="1:10" ht="15" thickBot="1" x14ac:dyDescent="0.25">
      <c r="A11" s="68" t="s">
        <v>1282</v>
      </c>
      <c r="B11" s="69" t="s">
        <v>1283</v>
      </c>
      <c r="C11" s="72"/>
      <c r="D11" s="73"/>
    </row>
    <row r="12" spans="1:10" ht="15" thickBot="1" x14ac:dyDescent="0.25">
      <c r="A12" s="68" t="s">
        <v>1284</v>
      </c>
      <c r="B12" s="69" t="s">
        <v>1285</v>
      </c>
      <c r="C12" s="72"/>
      <c r="D12" s="73"/>
    </row>
    <row r="13" spans="1:10" ht="15" thickBot="1" x14ac:dyDescent="0.25">
      <c r="A13" s="68" t="s">
        <v>1286</v>
      </c>
      <c r="B13" s="69" t="s">
        <v>1287</v>
      </c>
      <c r="C13" s="72"/>
      <c r="D13" s="73"/>
    </row>
    <row r="14" spans="1:10" ht="15" thickBot="1" x14ac:dyDescent="0.25">
      <c r="A14" s="68" t="s">
        <v>1288</v>
      </c>
      <c r="B14" s="69" t="s">
        <v>1289</v>
      </c>
      <c r="C14" s="72"/>
      <c r="D14" s="73"/>
    </row>
    <row r="15" spans="1:10" ht="15" thickBot="1" x14ac:dyDescent="0.25">
      <c r="A15" s="68" t="s">
        <v>1290</v>
      </c>
      <c r="B15" s="69" t="s">
        <v>1291</v>
      </c>
      <c r="C15" s="72"/>
      <c r="D15" s="73"/>
    </row>
    <row r="16" spans="1:10" ht="15" thickBot="1" x14ac:dyDescent="0.25">
      <c r="A16" s="68" t="s">
        <v>1292</v>
      </c>
      <c r="B16" s="69" t="s">
        <v>1293</v>
      </c>
      <c r="C16" s="72"/>
      <c r="D16" s="73"/>
    </row>
    <row r="17" spans="1:5" ht="15" thickBot="1" x14ac:dyDescent="0.25">
      <c r="A17" s="68" t="s">
        <v>1294</v>
      </c>
      <c r="B17" s="69" t="s">
        <v>1295</v>
      </c>
      <c r="C17" s="72"/>
      <c r="D17" s="73"/>
    </row>
    <row r="18" spans="1:5" ht="15" thickBot="1" x14ac:dyDescent="0.25">
      <c r="A18" s="128" t="s">
        <v>1296</v>
      </c>
      <c r="B18" s="129"/>
      <c r="C18" s="74"/>
      <c r="D18" s="74"/>
    </row>
    <row r="19" spans="1:5" ht="15" thickBot="1" x14ac:dyDescent="0.25">
      <c r="A19" s="67" t="s">
        <v>1297</v>
      </c>
      <c r="B19" s="125" t="s">
        <v>1298</v>
      </c>
      <c r="C19" s="126"/>
      <c r="D19" s="127"/>
    </row>
    <row r="20" spans="1:5" ht="15" thickBot="1" x14ac:dyDescent="0.25">
      <c r="A20" s="68" t="s">
        <v>1299</v>
      </c>
      <c r="B20" s="69" t="s">
        <v>1300</v>
      </c>
      <c r="C20" s="70"/>
      <c r="D20" s="71"/>
    </row>
    <row r="21" spans="1:5" ht="15" thickBot="1" x14ac:dyDescent="0.25">
      <c r="A21" s="68" t="s">
        <v>1301</v>
      </c>
      <c r="B21" s="69" t="s">
        <v>1302</v>
      </c>
      <c r="C21" s="72"/>
      <c r="D21" s="73"/>
    </row>
    <row r="22" spans="1:5" ht="15" thickBot="1" x14ac:dyDescent="0.25">
      <c r="A22" s="68" t="s">
        <v>1303</v>
      </c>
      <c r="B22" s="69" t="s">
        <v>1304</v>
      </c>
      <c r="C22" s="70"/>
      <c r="D22" s="71"/>
    </row>
    <row r="23" spans="1:5" ht="15" thickBot="1" x14ac:dyDescent="0.25">
      <c r="A23" s="68" t="s">
        <v>1305</v>
      </c>
      <c r="B23" s="69" t="s">
        <v>1306</v>
      </c>
      <c r="C23" s="72"/>
      <c r="D23" s="73"/>
    </row>
    <row r="24" spans="1:5" ht="15" thickBot="1" x14ac:dyDescent="0.25">
      <c r="A24" s="68" t="s">
        <v>1307</v>
      </c>
      <c r="B24" s="69" t="s">
        <v>1308</v>
      </c>
      <c r="C24" s="72"/>
      <c r="D24" s="73"/>
    </row>
    <row r="25" spans="1:5" ht="15" thickBot="1" x14ac:dyDescent="0.25">
      <c r="A25" s="68" t="s">
        <v>1309</v>
      </c>
      <c r="B25" s="69" t="s">
        <v>1310</v>
      </c>
      <c r="C25" s="72"/>
      <c r="D25" s="73"/>
    </row>
    <row r="26" spans="1:5" ht="15" thickBot="1" x14ac:dyDescent="0.25">
      <c r="A26" s="68" t="s">
        <v>1311</v>
      </c>
      <c r="B26" s="69" t="s">
        <v>1312</v>
      </c>
      <c r="C26" s="72"/>
      <c r="D26" s="73"/>
    </row>
    <row r="27" spans="1:5" ht="15" thickBot="1" x14ac:dyDescent="0.25">
      <c r="A27" s="68" t="s">
        <v>1313</v>
      </c>
      <c r="B27" s="69" t="s">
        <v>1314</v>
      </c>
      <c r="C27" s="72"/>
      <c r="D27" s="73"/>
    </row>
    <row r="28" spans="1:5" ht="15" thickBot="1" x14ac:dyDescent="0.25">
      <c r="A28" s="68" t="s">
        <v>1315</v>
      </c>
      <c r="B28" s="69" t="s">
        <v>1316</v>
      </c>
      <c r="C28" s="72"/>
      <c r="D28" s="73"/>
    </row>
    <row r="29" spans="1:5" ht="15" thickBot="1" x14ac:dyDescent="0.25">
      <c r="A29" s="68" t="s">
        <v>1317</v>
      </c>
      <c r="B29" s="69" t="s">
        <v>1318</v>
      </c>
      <c r="C29" s="72"/>
      <c r="D29" s="73"/>
    </row>
    <row r="30" spans="1:5" ht="15" thickBot="1" x14ac:dyDescent="0.25">
      <c r="A30" s="128" t="s">
        <v>1319</v>
      </c>
      <c r="B30" s="129"/>
      <c r="C30" s="75"/>
      <c r="D30" s="76"/>
      <c r="E30" s="77"/>
    </row>
    <row r="31" spans="1:5" ht="15" thickBot="1" x14ac:dyDescent="0.25">
      <c r="A31" s="67" t="s">
        <v>1320</v>
      </c>
      <c r="B31" s="125" t="s">
        <v>1321</v>
      </c>
      <c r="C31" s="126"/>
      <c r="D31" s="127"/>
    </row>
    <row r="32" spans="1:5" ht="15" thickBot="1" x14ac:dyDescent="0.25">
      <c r="A32" s="68" t="s">
        <v>1322</v>
      </c>
      <c r="B32" s="69" t="s">
        <v>1323</v>
      </c>
      <c r="C32" s="78"/>
      <c r="D32" s="79"/>
    </row>
    <row r="33" spans="1:4" ht="15" thickBot="1" x14ac:dyDescent="0.25">
      <c r="A33" s="68" t="s">
        <v>1324</v>
      </c>
      <c r="B33" s="69" t="s">
        <v>1325</v>
      </c>
      <c r="C33" s="68"/>
      <c r="D33" s="80"/>
    </row>
    <row r="34" spans="1:4" ht="15" thickBot="1" x14ac:dyDescent="0.25">
      <c r="A34" s="68" t="s">
        <v>1326</v>
      </c>
      <c r="B34" s="69" t="s">
        <v>1327</v>
      </c>
      <c r="C34" s="68"/>
      <c r="D34" s="80"/>
    </row>
    <row r="35" spans="1:4" ht="15" thickBot="1" x14ac:dyDescent="0.25">
      <c r="A35" s="68" t="s">
        <v>1328</v>
      </c>
      <c r="B35" s="69" t="s">
        <v>1329</v>
      </c>
      <c r="C35" s="68"/>
      <c r="D35" s="80"/>
    </row>
    <row r="36" spans="1:4" ht="15" thickBot="1" x14ac:dyDescent="0.25">
      <c r="A36" s="68" t="s">
        <v>1330</v>
      </c>
      <c r="B36" s="69" t="s">
        <v>1331</v>
      </c>
      <c r="C36" s="68"/>
      <c r="D36" s="80"/>
    </row>
    <row r="37" spans="1:4" ht="15" thickBot="1" x14ac:dyDescent="0.25">
      <c r="A37" s="128" t="s">
        <v>1332</v>
      </c>
      <c r="B37" s="129"/>
      <c r="C37" s="75"/>
      <c r="D37" s="76"/>
    </row>
    <row r="38" spans="1:4" ht="15" thickBot="1" x14ac:dyDescent="0.25">
      <c r="A38" s="67" t="s">
        <v>1333</v>
      </c>
      <c r="B38" s="125" t="s">
        <v>1334</v>
      </c>
      <c r="C38" s="126"/>
      <c r="D38" s="127"/>
    </row>
    <row r="39" spans="1:4" ht="15" thickBot="1" x14ac:dyDescent="0.25">
      <c r="A39" s="68" t="s">
        <v>1335</v>
      </c>
      <c r="B39" s="69" t="s">
        <v>1336</v>
      </c>
      <c r="C39" s="78"/>
      <c r="D39" s="79"/>
    </row>
    <row r="40" spans="1:4" ht="26.25" thickBot="1" x14ac:dyDescent="0.25">
      <c r="A40" s="68" t="s">
        <v>1337</v>
      </c>
      <c r="B40" s="69" t="s">
        <v>1338</v>
      </c>
      <c r="C40" s="68"/>
      <c r="D40" s="80"/>
    </row>
    <row r="41" spans="1:4" ht="15" thickBot="1" x14ac:dyDescent="0.25">
      <c r="A41" s="128" t="s">
        <v>1339</v>
      </c>
      <c r="B41" s="129"/>
      <c r="C41" s="67"/>
      <c r="D41" s="66"/>
    </row>
    <row r="42" spans="1:4" ht="15" thickBot="1" x14ac:dyDescent="0.25">
      <c r="A42" s="128" t="s">
        <v>1340</v>
      </c>
      <c r="B42" s="129"/>
      <c r="C42" s="81"/>
      <c r="D42" s="74"/>
    </row>
    <row r="43" spans="1:4" x14ac:dyDescent="0.2">
      <c r="A43" s="63"/>
    </row>
  </sheetData>
  <mergeCells count="15">
    <mergeCell ref="A6:B7"/>
    <mergeCell ref="B1:D1"/>
    <mergeCell ref="E1:F1"/>
    <mergeCell ref="G1:H1"/>
    <mergeCell ref="I1:J1"/>
    <mergeCell ref="A3:D3"/>
    <mergeCell ref="B38:D38"/>
    <mergeCell ref="A41:B41"/>
    <mergeCell ref="A42:B42"/>
    <mergeCell ref="B8:D8"/>
    <mergeCell ref="A18:B18"/>
    <mergeCell ref="B19:D19"/>
    <mergeCell ref="A30:B30"/>
    <mergeCell ref="B31:D31"/>
    <mergeCell ref="A37:B37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5121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28575</xdr:rowOff>
              </from>
              <to>
                <xdr:col>0</xdr:col>
                <xdr:colOff>1504950</xdr:colOff>
                <xdr:row>1</xdr:row>
                <xdr:rowOff>161925</xdr:rowOff>
              </to>
            </anchor>
          </objectPr>
        </oleObject>
      </mc:Choice>
      <mc:Fallback>
        <oleObject progId="Figura do Microsoft Photo Editor 3.0" shapeId="51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6374-1D54-4B45-A771-AB17AFF5749D}">
  <dimension ref="A2:U50"/>
  <sheetViews>
    <sheetView tabSelected="1" view="pageBreakPreview" zoomScaleNormal="100" zoomScaleSheetLayoutView="100" workbookViewId="0">
      <selection activeCell="I28" sqref="I28:K28"/>
    </sheetView>
  </sheetViews>
  <sheetFormatPr defaultRowHeight="14.25" x14ac:dyDescent="0.2"/>
  <cols>
    <col min="2" max="2" width="19.75" customWidth="1"/>
    <col min="3" max="3" width="13" bestFit="1" customWidth="1"/>
    <col min="10" max="10" width="18.75" customWidth="1"/>
  </cols>
  <sheetData>
    <row r="2" spans="1:21" ht="20.25" x14ac:dyDescent="0.3">
      <c r="A2" s="182" t="s">
        <v>1341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</row>
    <row r="3" spans="1:21" ht="20.25" x14ac:dyDescent="0.3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1:21" x14ac:dyDescent="0.2">
      <c r="A4" s="83" t="s">
        <v>1356</v>
      </c>
      <c r="B4" s="83"/>
    </row>
    <row r="5" spans="1:21" x14ac:dyDescent="0.2">
      <c r="A5" s="83" t="s">
        <v>1357</v>
      </c>
      <c r="B5" s="83"/>
    </row>
    <row r="6" spans="1:21" ht="15" thickBot="1" x14ac:dyDescent="0.25">
      <c r="A6" s="83" t="s">
        <v>1342</v>
      </c>
      <c r="B6" s="83"/>
    </row>
    <row r="7" spans="1:21" x14ac:dyDescent="0.2">
      <c r="A7" s="183" t="s">
        <v>1343</v>
      </c>
      <c r="B7" s="186" t="s">
        <v>1344</v>
      </c>
      <c r="C7" s="186" t="s">
        <v>1345</v>
      </c>
      <c r="D7" s="189" t="s">
        <v>1250</v>
      </c>
      <c r="E7" s="192" t="s">
        <v>1346</v>
      </c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1" x14ac:dyDescent="0.2">
      <c r="A8" s="184"/>
      <c r="B8" s="187"/>
      <c r="C8" s="187"/>
      <c r="D8" s="190"/>
      <c r="E8" s="142" t="s">
        <v>1347</v>
      </c>
      <c r="F8" s="143"/>
      <c r="G8" s="178" t="s">
        <v>1348</v>
      </c>
      <c r="H8" s="143"/>
      <c r="I8" s="142" t="s">
        <v>1349</v>
      </c>
      <c r="J8" s="143"/>
      <c r="K8" s="142" t="s">
        <v>1350</v>
      </c>
      <c r="L8" s="143"/>
      <c r="M8" s="142" t="s">
        <v>1351</v>
      </c>
      <c r="N8" s="143"/>
      <c r="O8" s="142" t="s">
        <v>1352</v>
      </c>
      <c r="P8" s="143"/>
      <c r="Q8" s="142" t="s">
        <v>1358</v>
      </c>
      <c r="R8" s="143"/>
      <c r="S8" s="178" t="s">
        <v>1353</v>
      </c>
      <c r="T8" s="179"/>
    </row>
    <row r="9" spans="1:21" x14ac:dyDescent="0.2">
      <c r="A9" s="184"/>
      <c r="B9" s="187"/>
      <c r="C9" s="187"/>
      <c r="D9" s="190"/>
      <c r="E9" s="142" t="s">
        <v>1250</v>
      </c>
      <c r="F9" s="143"/>
      <c r="G9" s="178" t="s">
        <v>1250</v>
      </c>
      <c r="H9" s="143"/>
      <c r="I9" s="142" t="s">
        <v>1250</v>
      </c>
      <c r="J9" s="143"/>
      <c r="K9" s="142" t="s">
        <v>1250</v>
      </c>
      <c r="L9" s="143"/>
      <c r="M9" s="142" t="s">
        <v>1250</v>
      </c>
      <c r="N9" s="143"/>
      <c r="O9" s="142" t="s">
        <v>1250</v>
      </c>
      <c r="P9" s="143"/>
      <c r="Q9" s="142" t="s">
        <v>1250</v>
      </c>
      <c r="R9" s="143"/>
      <c r="S9" s="178" t="s">
        <v>1250</v>
      </c>
      <c r="T9" s="179"/>
    </row>
    <row r="10" spans="1:21" ht="15" thickBot="1" x14ac:dyDescent="0.25">
      <c r="A10" s="185"/>
      <c r="B10" s="188"/>
      <c r="C10" s="188"/>
      <c r="D10" s="191"/>
      <c r="E10" s="144" t="s">
        <v>1354</v>
      </c>
      <c r="F10" s="145"/>
      <c r="G10" s="180" t="s">
        <v>1354</v>
      </c>
      <c r="H10" s="145"/>
      <c r="I10" s="144" t="s">
        <v>1354</v>
      </c>
      <c r="J10" s="145"/>
      <c r="K10" s="144" t="s">
        <v>1354</v>
      </c>
      <c r="L10" s="145"/>
      <c r="M10" s="144" t="s">
        <v>1354</v>
      </c>
      <c r="N10" s="145"/>
      <c r="O10" s="144" t="s">
        <v>1354</v>
      </c>
      <c r="P10" s="145"/>
      <c r="Q10" s="144" t="s">
        <v>1354</v>
      </c>
      <c r="R10" s="145"/>
      <c r="S10" s="180" t="s">
        <v>1354</v>
      </c>
      <c r="T10" s="181"/>
    </row>
    <row r="11" spans="1:21" ht="14.25" customHeight="1" x14ac:dyDescent="0.2">
      <c r="A11" s="166" t="s">
        <v>10</v>
      </c>
      <c r="B11" s="176" t="s">
        <v>501</v>
      </c>
      <c r="C11" s="170">
        <f>'Resumo do Orçamento'!J6</f>
        <v>0</v>
      </c>
      <c r="D11" s="172" t="e">
        <f>C11/C49</f>
        <v>#DIV/0!</v>
      </c>
      <c r="E11" s="146">
        <v>0.01</v>
      </c>
      <c r="F11" s="147"/>
      <c r="G11" s="146">
        <v>0.04</v>
      </c>
      <c r="H11" s="147"/>
      <c r="I11" s="146">
        <v>0.17</v>
      </c>
      <c r="J11" s="147"/>
      <c r="K11" s="146">
        <v>0.26</v>
      </c>
      <c r="L11" s="147"/>
      <c r="M11" s="146">
        <v>0.22</v>
      </c>
      <c r="N11" s="147"/>
      <c r="O11" s="146">
        <v>0.2</v>
      </c>
      <c r="P11" s="147"/>
      <c r="Q11" s="146">
        <v>0.1</v>
      </c>
      <c r="R11" s="147"/>
      <c r="S11" s="136">
        <f>E11+G11+I11+K11+M11+O11+Q11</f>
        <v>1.0000000000000002</v>
      </c>
      <c r="T11" s="163"/>
    </row>
    <row r="12" spans="1:21" ht="15" thickBot="1" x14ac:dyDescent="0.25">
      <c r="A12" s="167"/>
      <c r="B12" s="177"/>
      <c r="C12" s="171"/>
      <c r="D12" s="173"/>
      <c r="E12" s="138">
        <f>E11*$C$11</f>
        <v>0</v>
      </c>
      <c r="F12" s="139"/>
      <c r="G12" s="138">
        <f>G11*$C$11</f>
        <v>0</v>
      </c>
      <c r="H12" s="139"/>
      <c r="I12" s="138">
        <f>I11*$C$11</f>
        <v>0</v>
      </c>
      <c r="J12" s="139"/>
      <c r="K12" s="138">
        <f>K11*$C$11</f>
        <v>0</v>
      </c>
      <c r="L12" s="139"/>
      <c r="M12" s="138">
        <f>M11*$C$11</f>
        <v>0</v>
      </c>
      <c r="N12" s="139"/>
      <c r="O12" s="138">
        <f>O11*$C$11</f>
        <v>0</v>
      </c>
      <c r="P12" s="139"/>
      <c r="Q12" s="138">
        <f>Q11*$C11</f>
        <v>0</v>
      </c>
      <c r="R12" s="139"/>
      <c r="S12" s="164">
        <f>SUM(E12:R12)</f>
        <v>0</v>
      </c>
      <c r="T12" s="165"/>
      <c r="U12" s="84"/>
    </row>
    <row r="13" spans="1:21" x14ac:dyDescent="0.2">
      <c r="A13" s="166">
        <v>2</v>
      </c>
      <c r="B13" s="176" t="s">
        <v>496</v>
      </c>
      <c r="C13" s="170">
        <f>'Resumo do Orçamento'!J7</f>
        <v>0</v>
      </c>
      <c r="D13" s="172" t="e">
        <f>C13/C$49</f>
        <v>#DIV/0!</v>
      </c>
      <c r="E13" s="175">
        <v>1</v>
      </c>
      <c r="F13" s="137"/>
      <c r="G13" s="136"/>
      <c r="H13" s="137"/>
      <c r="I13" s="136"/>
      <c r="J13" s="137"/>
      <c r="K13" s="136"/>
      <c r="L13" s="137"/>
      <c r="M13" s="136"/>
      <c r="N13" s="137"/>
      <c r="O13" s="136"/>
      <c r="P13" s="137"/>
      <c r="Q13" s="136"/>
      <c r="R13" s="137"/>
      <c r="S13" s="136">
        <f>E13+G13+I13+K13+M13+O13+Q13</f>
        <v>1</v>
      </c>
      <c r="T13" s="163"/>
      <c r="U13" s="84"/>
    </row>
    <row r="14" spans="1:21" ht="15" thickBot="1" x14ac:dyDescent="0.25">
      <c r="A14" s="167"/>
      <c r="B14" s="177"/>
      <c r="C14" s="174"/>
      <c r="D14" s="173"/>
      <c r="E14" s="140">
        <f>C13*E13</f>
        <v>0</v>
      </c>
      <c r="F14" s="141"/>
      <c r="G14" s="140">
        <f>C13*G13</f>
        <v>0</v>
      </c>
      <c r="H14" s="141"/>
      <c r="I14" s="140">
        <f>C13*I13</f>
        <v>0</v>
      </c>
      <c r="J14" s="141"/>
      <c r="K14" s="140">
        <f>C13*K13</f>
        <v>0</v>
      </c>
      <c r="L14" s="141"/>
      <c r="M14" s="140">
        <f>G13*M13</f>
        <v>0</v>
      </c>
      <c r="N14" s="141"/>
      <c r="O14" s="140">
        <f>C13*O13</f>
        <v>0</v>
      </c>
      <c r="P14" s="141"/>
      <c r="Q14" s="138">
        <f>Q13*$C13</f>
        <v>0</v>
      </c>
      <c r="R14" s="139"/>
      <c r="S14" s="164">
        <f>SUM(E14:R14)</f>
        <v>0</v>
      </c>
      <c r="T14" s="165"/>
      <c r="U14" s="84"/>
    </row>
    <row r="15" spans="1:21" x14ac:dyDescent="0.2">
      <c r="A15" s="166">
        <v>3</v>
      </c>
      <c r="B15" s="168" t="s">
        <v>491</v>
      </c>
      <c r="C15" s="170">
        <f>'Resumo do Orçamento'!J8</f>
        <v>0</v>
      </c>
      <c r="D15" s="172" t="e">
        <f>C15/C$49</f>
        <v>#DIV/0!</v>
      </c>
      <c r="E15" s="175">
        <v>1</v>
      </c>
      <c r="F15" s="137"/>
      <c r="G15" s="136"/>
      <c r="H15" s="137"/>
      <c r="I15" s="136"/>
      <c r="J15" s="137"/>
      <c r="K15" s="136"/>
      <c r="L15" s="137"/>
      <c r="M15" s="136"/>
      <c r="N15" s="137"/>
      <c r="O15" s="136"/>
      <c r="P15" s="137"/>
      <c r="Q15" s="136"/>
      <c r="R15" s="137"/>
      <c r="S15" s="136">
        <f>E15+G15+I15+K15+M15+O15+Q15</f>
        <v>1</v>
      </c>
      <c r="T15" s="163"/>
      <c r="U15" s="84"/>
    </row>
    <row r="16" spans="1:21" ht="15" thickBot="1" x14ac:dyDescent="0.25">
      <c r="A16" s="167"/>
      <c r="B16" s="169"/>
      <c r="C16" s="174"/>
      <c r="D16" s="173"/>
      <c r="E16" s="140">
        <f>C15*E15</f>
        <v>0</v>
      </c>
      <c r="F16" s="141"/>
      <c r="G16" s="140">
        <f>C15*G15</f>
        <v>0</v>
      </c>
      <c r="H16" s="141"/>
      <c r="I16" s="140">
        <f>C15*I15</f>
        <v>0</v>
      </c>
      <c r="J16" s="141"/>
      <c r="K16" s="140">
        <f>C15*K15</f>
        <v>0</v>
      </c>
      <c r="L16" s="141"/>
      <c r="M16" s="140">
        <f>G15*M15</f>
        <v>0</v>
      </c>
      <c r="N16" s="141"/>
      <c r="O16" s="140">
        <f>I15*O15</f>
        <v>0</v>
      </c>
      <c r="P16" s="141"/>
      <c r="Q16" s="138">
        <f>Q15*$C15</f>
        <v>0</v>
      </c>
      <c r="R16" s="139"/>
      <c r="S16" s="164">
        <f>SUM(E16:R16)</f>
        <v>0</v>
      </c>
      <c r="T16" s="165"/>
      <c r="U16" s="84"/>
    </row>
    <row r="17" spans="1:21" x14ac:dyDescent="0.2">
      <c r="A17" s="166">
        <v>4</v>
      </c>
      <c r="B17" s="168" t="s">
        <v>486</v>
      </c>
      <c r="C17" s="170">
        <f>'Resumo do Orçamento'!J9</f>
        <v>0</v>
      </c>
      <c r="D17" s="172" t="e">
        <f>C17/C$49</f>
        <v>#DIV/0!</v>
      </c>
      <c r="E17" s="175">
        <v>0.2</v>
      </c>
      <c r="F17" s="137"/>
      <c r="G17" s="136">
        <v>0.8</v>
      </c>
      <c r="H17" s="137"/>
      <c r="I17" s="136"/>
      <c r="J17" s="137"/>
      <c r="K17" s="136"/>
      <c r="L17" s="137"/>
      <c r="M17" s="136"/>
      <c r="N17" s="137"/>
      <c r="O17" s="136"/>
      <c r="P17" s="137"/>
      <c r="Q17" s="136"/>
      <c r="R17" s="137"/>
      <c r="S17" s="136">
        <f>E17+G17+I17+K17+M17+O17+Q17</f>
        <v>1</v>
      </c>
      <c r="T17" s="163"/>
      <c r="U17" s="84"/>
    </row>
    <row r="18" spans="1:21" ht="15" thickBot="1" x14ac:dyDescent="0.25">
      <c r="A18" s="167"/>
      <c r="B18" s="169"/>
      <c r="C18" s="174"/>
      <c r="D18" s="173"/>
      <c r="E18" s="140">
        <f>C17*E17</f>
        <v>0</v>
      </c>
      <c r="F18" s="141"/>
      <c r="G18" s="140">
        <f>C17*G17</f>
        <v>0</v>
      </c>
      <c r="H18" s="141"/>
      <c r="I18" s="140">
        <f>C17*I17</f>
        <v>0</v>
      </c>
      <c r="J18" s="141"/>
      <c r="K18" s="140">
        <f>C17*K17</f>
        <v>0</v>
      </c>
      <c r="L18" s="141"/>
      <c r="M18" s="140">
        <f>C17*M17</f>
        <v>0</v>
      </c>
      <c r="N18" s="141"/>
      <c r="O18" s="140">
        <f>C17*O17</f>
        <v>0</v>
      </c>
      <c r="P18" s="141"/>
      <c r="Q18" s="138">
        <f>Q17*$C17</f>
        <v>0</v>
      </c>
      <c r="R18" s="139"/>
      <c r="S18" s="164">
        <f>SUM(E18:R18)</f>
        <v>0</v>
      </c>
      <c r="T18" s="165"/>
      <c r="U18" s="84"/>
    </row>
    <row r="19" spans="1:21" x14ac:dyDescent="0.2">
      <c r="A19" s="166" t="s">
        <v>1359</v>
      </c>
      <c r="B19" s="168" t="s">
        <v>201</v>
      </c>
      <c r="C19" s="170">
        <f>'Resumo do Orçamento'!J10</f>
        <v>0</v>
      </c>
      <c r="D19" s="172" t="e">
        <f>C19/C$49</f>
        <v>#DIV/0!</v>
      </c>
      <c r="E19" s="175"/>
      <c r="F19" s="137"/>
      <c r="G19" s="136"/>
      <c r="H19" s="137"/>
      <c r="I19" s="136">
        <v>0.2</v>
      </c>
      <c r="J19" s="137"/>
      <c r="K19" s="136">
        <v>0.25</v>
      </c>
      <c r="L19" s="137"/>
      <c r="M19" s="136">
        <v>0.35</v>
      </c>
      <c r="N19" s="137"/>
      <c r="O19" s="136">
        <v>0.2</v>
      </c>
      <c r="P19" s="137"/>
      <c r="Q19" s="136"/>
      <c r="R19" s="137"/>
      <c r="S19" s="136">
        <f>E19+G19+I19+K19+M19+O19+Q19</f>
        <v>1</v>
      </c>
      <c r="T19" s="163"/>
      <c r="U19" s="84"/>
    </row>
    <row r="20" spans="1:21" ht="23.25" customHeight="1" thickBot="1" x14ac:dyDescent="0.25">
      <c r="A20" s="167"/>
      <c r="B20" s="169"/>
      <c r="C20" s="174"/>
      <c r="D20" s="173"/>
      <c r="E20" s="140">
        <f>$C$19*E19</f>
        <v>0</v>
      </c>
      <c r="F20" s="141"/>
      <c r="G20" s="140">
        <f t="shared" ref="G20" si="0">$C$19*G19</f>
        <v>0</v>
      </c>
      <c r="H20" s="141"/>
      <c r="I20" s="140">
        <f t="shared" ref="I20" si="1">$C$19*I19</f>
        <v>0</v>
      </c>
      <c r="J20" s="141"/>
      <c r="K20" s="140">
        <f t="shared" ref="K20" si="2">$C$19*K19</f>
        <v>0</v>
      </c>
      <c r="L20" s="141"/>
      <c r="M20" s="140">
        <f t="shared" ref="M20" si="3">$C$19*M19</f>
        <v>0</v>
      </c>
      <c r="N20" s="141"/>
      <c r="O20" s="140">
        <f t="shared" ref="O20" si="4">$C$19*O19</f>
        <v>0</v>
      </c>
      <c r="P20" s="141"/>
      <c r="Q20" s="140">
        <f t="shared" ref="Q20" si="5">$C$19*Q19</f>
        <v>0</v>
      </c>
      <c r="R20" s="141"/>
      <c r="S20" s="164">
        <f>SUM(E20:R20)</f>
        <v>0</v>
      </c>
      <c r="T20" s="165"/>
      <c r="U20" s="84"/>
    </row>
    <row r="21" spans="1:21" x14ac:dyDescent="0.2">
      <c r="A21" s="166" t="s">
        <v>1360</v>
      </c>
      <c r="B21" s="168" t="s">
        <v>441</v>
      </c>
      <c r="C21" s="170">
        <f>'Resumo do Orçamento'!J11</f>
        <v>0</v>
      </c>
      <c r="D21" s="172" t="e">
        <f>C21/C$49</f>
        <v>#DIV/0!</v>
      </c>
      <c r="E21" s="175"/>
      <c r="F21" s="137"/>
      <c r="G21" s="136"/>
      <c r="H21" s="137"/>
      <c r="I21" s="136"/>
      <c r="J21" s="137"/>
      <c r="K21" s="136"/>
      <c r="L21" s="137"/>
      <c r="M21" s="136"/>
      <c r="N21" s="137"/>
      <c r="O21" s="136"/>
      <c r="P21" s="137"/>
      <c r="Q21" s="136">
        <v>1</v>
      </c>
      <c r="R21" s="137"/>
      <c r="S21" s="136">
        <f>E21+G21+I21+K21+M21+O21+Q21</f>
        <v>1</v>
      </c>
      <c r="T21" s="163"/>
      <c r="U21" s="84"/>
    </row>
    <row r="22" spans="1:21" ht="15" thickBot="1" x14ac:dyDescent="0.25">
      <c r="A22" s="167"/>
      <c r="B22" s="169"/>
      <c r="C22" s="174"/>
      <c r="D22" s="173"/>
      <c r="E22" s="140">
        <f>C21*E21</f>
        <v>0</v>
      </c>
      <c r="F22" s="141"/>
      <c r="G22" s="140">
        <f>C21*G21</f>
        <v>0</v>
      </c>
      <c r="H22" s="141"/>
      <c r="I22" s="140">
        <f>C21*I21</f>
        <v>0</v>
      </c>
      <c r="J22" s="141"/>
      <c r="K22" s="140">
        <f>C21*K21</f>
        <v>0</v>
      </c>
      <c r="L22" s="141"/>
      <c r="M22" s="140">
        <f>C21*M21</f>
        <v>0</v>
      </c>
      <c r="N22" s="141"/>
      <c r="O22" s="140">
        <f>C21*O21</f>
        <v>0</v>
      </c>
      <c r="P22" s="141"/>
      <c r="Q22" s="138">
        <f>Q21*$C21</f>
        <v>0</v>
      </c>
      <c r="R22" s="139"/>
      <c r="S22" s="164">
        <f>SUM(E22:R22)</f>
        <v>0</v>
      </c>
      <c r="T22" s="165"/>
      <c r="U22" s="84"/>
    </row>
    <row r="23" spans="1:21" x14ac:dyDescent="0.2">
      <c r="A23" s="166" t="s">
        <v>1361</v>
      </c>
      <c r="B23" s="176" t="s">
        <v>418</v>
      </c>
      <c r="C23" s="170">
        <f>'Resumo do Orçamento'!J12</f>
        <v>0</v>
      </c>
      <c r="D23" s="172" t="e">
        <f>C23/C$49</f>
        <v>#DIV/0!</v>
      </c>
      <c r="E23" s="175"/>
      <c r="F23" s="137"/>
      <c r="G23" s="136"/>
      <c r="H23" s="137"/>
      <c r="I23" s="136"/>
      <c r="J23" s="137"/>
      <c r="K23" s="136"/>
      <c r="L23" s="137"/>
      <c r="M23" s="136"/>
      <c r="N23" s="137"/>
      <c r="O23" s="136"/>
      <c r="P23" s="137"/>
      <c r="Q23" s="136">
        <v>1</v>
      </c>
      <c r="R23" s="137"/>
      <c r="S23" s="136">
        <f>E23+G23+I23+K23+M23+O23+Q23</f>
        <v>1</v>
      </c>
      <c r="T23" s="163"/>
      <c r="U23" s="84"/>
    </row>
    <row r="24" spans="1:21" ht="15" thickBot="1" x14ac:dyDescent="0.25">
      <c r="A24" s="167"/>
      <c r="B24" s="177"/>
      <c r="C24" s="174"/>
      <c r="D24" s="173"/>
      <c r="E24" s="140">
        <f>C23*E23</f>
        <v>0</v>
      </c>
      <c r="F24" s="141"/>
      <c r="G24" s="140">
        <f>C23*G23</f>
        <v>0</v>
      </c>
      <c r="H24" s="141"/>
      <c r="I24" s="140">
        <f>C23*I23</f>
        <v>0</v>
      </c>
      <c r="J24" s="141"/>
      <c r="K24" s="140">
        <f>C23*K23</f>
        <v>0</v>
      </c>
      <c r="L24" s="141"/>
      <c r="M24" s="140">
        <f>C23*M23</f>
        <v>0</v>
      </c>
      <c r="N24" s="141"/>
      <c r="O24" s="140">
        <f>O23*C23</f>
        <v>0</v>
      </c>
      <c r="P24" s="141"/>
      <c r="Q24" s="138">
        <f>Q23*$C23</f>
        <v>0</v>
      </c>
      <c r="R24" s="139"/>
      <c r="S24" s="164">
        <f>SUM(E24:R24)</f>
        <v>0</v>
      </c>
      <c r="T24" s="165"/>
      <c r="U24" s="84"/>
    </row>
    <row r="25" spans="1:21" x14ac:dyDescent="0.2">
      <c r="A25" s="166" t="s">
        <v>1362</v>
      </c>
      <c r="B25" s="168" t="s">
        <v>382</v>
      </c>
      <c r="C25" s="170">
        <f>'Resumo do Orçamento'!J13</f>
        <v>0</v>
      </c>
      <c r="D25" s="172" t="e">
        <f>C25/C$49</f>
        <v>#DIV/0!</v>
      </c>
      <c r="E25" s="175"/>
      <c r="F25" s="137"/>
      <c r="G25" s="136"/>
      <c r="H25" s="137"/>
      <c r="I25" s="136"/>
      <c r="J25" s="137"/>
      <c r="K25" s="136"/>
      <c r="L25" s="137"/>
      <c r="M25" s="136"/>
      <c r="N25" s="137"/>
      <c r="O25" s="136">
        <v>0.5</v>
      </c>
      <c r="P25" s="137"/>
      <c r="Q25" s="136">
        <v>0.5</v>
      </c>
      <c r="R25" s="137"/>
      <c r="S25" s="136">
        <f>E25+G25+I25+K25+M25+O25+Q25</f>
        <v>1</v>
      </c>
      <c r="T25" s="163"/>
      <c r="U25" s="84"/>
    </row>
    <row r="26" spans="1:21" ht="15" thickBot="1" x14ac:dyDescent="0.25">
      <c r="A26" s="167"/>
      <c r="B26" s="169"/>
      <c r="C26" s="174"/>
      <c r="D26" s="173"/>
      <c r="E26" s="140">
        <f>C25*E25</f>
        <v>0</v>
      </c>
      <c r="F26" s="141"/>
      <c r="G26" s="140">
        <f>C25*G25</f>
        <v>0</v>
      </c>
      <c r="H26" s="141"/>
      <c r="I26" s="140">
        <f>C25*I25</f>
        <v>0</v>
      </c>
      <c r="J26" s="141"/>
      <c r="K26" s="140">
        <f>C25*K25</f>
        <v>0</v>
      </c>
      <c r="L26" s="141"/>
      <c r="M26" s="140">
        <f>C25*M25</f>
        <v>0</v>
      </c>
      <c r="N26" s="141"/>
      <c r="O26" s="140">
        <f>C25*O25</f>
        <v>0</v>
      </c>
      <c r="P26" s="141"/>
      <c r="Q26" s="138">
        <f>Q25*$C25</f>
        <v>0</v>
      </c>
      <c r="R26" s="139"/>
      <c r="S26" s="164">
        <f>SUM(E26:R26)</f>
        <v>0</v>
      </c>
      <c r="T26" s="165"/>
      <c r="U26" s="84"/>
    </row>
    <row r="27" spans="1:21" x14ac:dyDescent="0.2">
      <c r="A27" s="166" t="s">
        <v>1363</v>
      </c>
      <c r="B27" s="168" t="s">
        <v>1364</v>
      </c>
      <c r="C27" s="170">
        <f>'Resumo do Orçamento'!J14</f>
        <v>0</v>
      </c>
      <c r="D27" s="172" t="e">
        <f>C27/C$49</f>
        <v>#DIV/0!</v>
      </c>
      <c r="E27" s="175"/>
      <c r="F27" s="137"/>
      <c r="G27" s="136"/>
      <c r="H27" s="137"/>
      <c r="I27" s="136"/>
      <c r="J27" s="137"/>
      <c r="K27" s="136">
        <v>0.5</v>
      </c>
      <c r="L27" s="137"/>
      <c r="M27" s="136">
        <v>0.5</v>
      </c>
      <c r="N27" s="137"/>
      <c r="O27" s="136"/>
      <c r="P27" s="137"/>
      <c r="Q27" s="136"/>
      <c r="R27" s="137"/>
      <c r="S27" s="136">
        <f>E27+G27+I27+K27+M27+O27+Q27</f>
        <v>1</v>
      </c>
      <c r="T27" s="163"/>
      <c r="U27" s="84"/>
    </row>
    <row r="28" spans="1:21" ht="15" thickBot="1" x14ac:dyDescent="0.25">
      <c r="A28" s="167"/>
      <c r="B28" s="169"/>
      <c r="C28" s="174"/>
      <c r="D28" s="173"/>
      <c r="E28" s="140">
        <f>C27*E27</f>
        <v>0</v>
      </c>
      <c r="F28" s="141"/>
      <c r="G28" s="140">
        <f>C27*G27</f>
        <v>0</v>
      </c>
      <c r="H28" s="141"/>
      <c r="I28" s="140">
        <f>C27*I27</f>
        <v>0</v>
      </c>
      <c r="J28" s="141"/>
      <c r="K28" s="140">
        <f>C27*K27</f>
        <v>0</v>
      </c>
      <c r="L28" s="141"/>
      <c r="M28" s="140">
        <f>C27*M27</f>
        <v>0</v>
      </c>
      <c r="N28" s="141"/>
      <c r="O28" s="140">
        <f>C27*O27</f>
        <v>0</v>
      </c>
      <c r="P28" s="141"/>
      <c r="Q28" s="138">
        <f>Q27*$C27</f>
        <v>0</v>
      </c>
      <c r="R28" s="139"/>
      <c r="S28" s="164">
        <f>SUM(E28:R28)</f>
        <v>0</v>
      </c>
      <c r="T28" s="165"/>
      <c r="U28" s="84"/>
    </row>
    <row r="29" spans="1:21" x14ac:dyDescent="0.2">
      <c r="A29" s="166">
        <v>10</v>
      </c>
      <c r="B29" s="168" t="s">
        <v>262</v>
      </c>
      <c r="C29" s="170">
        <f>'Resumo do Orçamento'!J15</f>
        <v>0</v>
      </c>
      <c r="D29" s="172" t="e">
        <f>C29/C49</f>
        <v>#DIV/0!</v>
      </c>
      <c r="E29" s="146"/>
      <c r="F29" s="147"/>
      <c r="G29" s="146"/>
      <c r="H29" s="147"/>
      <c r="I29" s="146"/>
      <c r="J29" s="147"/>
      <c r="K29" s="146">
        <v>1</v>
      </c>
      <c r="L29" s="147"/>
      <c r="M29" s="146"/>
      <c r="N29" s="147"/>
      <c r="O29" s="146"/>
      <c r="P29" s="147"/>
      <c r="Q29" s="146"/>
      <c r="R29" s="147"/>
      <c r="S29" s="136">
        <f>E29+G29+I29+K29+M29+O29+Q29</f>
        <v>1</v>
      </c>
      <c r="T29" s="163"/>
      <c r="U29" s="84"/>
    </row>
    <row r="30" spans="1:21" ht="15" thickBot="1" x14ac:dyDescent="0.25">
      <c r="A30" s="167"/>
      <c r="B30" s="169"/>
      <c r="C30" s="171"/>
      <c r="D30" s="173"/>
      <c r="E30" s="138">
        <f>E29*$C$29</f>
        <v>0</v>
      </c>
      <c r="F30" s="139"/>
      <c r="G30" s="138">
        <f t="shared" ref="G30" si="6">G29*$C$29</f>
        <v>0</v>
      </c>
      <c r="H30" s="139"/>
      <c r="I30" s="138">
        <f t="shared" ref="I30" si="7">I29*$C$29</f>
        <v>0</v>
      </c>
      <c r="J30" s="139"/>
      <c r="K30" s="138">
        <f t="shared" ref="K30" si="8">K29*$C$29</f>
        <v>0</v>
      </c>
      <c r="L30" s="139"/>
      <c r="M30" s="138">
        <f t="shared" ref="M30" si="9">M29*$C$29</f>
        <v>0</v>
      </c>
      <c r="N30" s="139"/>
      <c r="O30" s="138">
        <f t="shared" ref="O30" si="10">O29*$C$29</f>
        <v>0</v>
      </c>
      <c r="P30" s="139"/>
      <c r="Q30" s="138">
        <f t="shared" ref="Q30" si="11">Q29*$C$29</f>
        <v>0</v>
      </c>
      <c r="R30" s="139"/>
      <c r="S30" s="164">
        <f>SUM(E30:R30)</f>
        <v>0</v>
      </c>
      <c r="T30" s="165"/>
      <c r="U30" s="84"/>
    </row>
    <row r="31" spans="1:21" x14ac:dyDescent="0.2">
      <c r="A31" s="166">
        <v>11</v>
      </c>
      <c r="B31" s="168" t="s">
        <v>238</v>
      </c>
      <c r="C31" s="170">
        <f>'Resumo do Orçamento'!J16</f>
        <v>0</v>
      </c>
      <c r="D31" s="172" t="e">
        <f>C31/C$49</f>
        <v>#DIV/0!</v>
      </c>
      <c r="E31" s="175"/>
      <c r="F31" s="137"/>
      <c r="G31" s="136"/>
      <c r="H31" s="137"/>
      <c r="I31" s="136">
        <v>0.5</v>
      </c>
      <c r="J31" s="137"/>
      <c r="K31" s="136">
        <v>0.5</v>
      </c>
      <c r="L31" s="137"/>
      <c r="M31" s="136"/>
      <c r="N31" s="137"/>
      <c r="O31" s="136"/>
      <c r="P31" s="137"/>
      <c r="Q31" s="136"/>
      <c r="R31" s="137"/>
      <c r="S31" s="136">
        <f>E31+G31+I31+K31+M31+O31+Q31</f>
        <v>1</v>
      </c>
      <c r="T31" s="163"/>
      <c r="U31" s="84"/>
    </row>
    <row r="32" spans="1:21" ht="15" thickBot="1" x14ac:dyDescent="0.25">
      <c r="A32" s="167"/>
      <c r="B32" s="169"/>
      <c r="C32" s="174"/>
      <c r="D32" s="173"/>
      <c r="E32" s="140">
        <f>C31*E31</f>
        <v>0</v>
      </c>
      <c r="F32" s="141"/>
      <c r="G32" s="140">
        <f>C31*G31</f>
        <v>0</v>
      </c>
      <c r="H32" s="141"/>
      <c r="I32" s="140">
        <f>C31*I31</f>
        <v>0</v>
      </c>
      <c r="J32" s="141"/>
      <c r="K32" s="140">
        <f>C31*K31</f>
        <v>0</v>
      </c>
      <c r="L32" s="141"/>
      <c r="M32" s="140">
        <f>G31*M31</f>
        <v>0</v>
      </c>
      <c r="N32" s="141"/>
      <c r="O32" s="140">
        <f>C31*O31</f>
        <v>0</v>
      </c>
      <c r="P32" s="141"/>
      <c r="Q32" s="138">
        <f>Q31*$C31</f>
        <v>0</v>
      </c>
      <c r="R32" s="139"/>
      <c r="S32" s="164">
        <f>SUM(E32:R32)</f>
        <v>0</v>
      </c>
      <c r="T32" s="165"/>
      <c r="U32" s="84"/>
    </row>
    <row r="33" spans="1:21" x14ac:dyDescent="0.2">
      <c r="A33" s="166">
        <v>12</v>
      </c>
      <c r="B33" s="168" t="s">
        <v>86</v>
      </c>
      <c r="C33" s="170">
        <f>'Resumo do Orçamento'!J17</f>
        <v>0</v>
      </c>
      <c r="D33" s="172" t="e">
        <f>C33/C$49</f>
        <v>#DIV/0!</v>
      </c>
      <c r="E33" s="175"/>
      <c r="F33" s="137"/>
      <c r="G33" s="136"/>
      <c r="H33" s="137"/>
      <c r="I33" s="136"/>
      <c r="J33" s="137"/>
      <c r="K33" s="136"/>
      <c r="L33" s="137"/>
      <c r="M33" s="136"/>
      <c r="N33" s="137"/>
      <c r="O33" s="136">
        <v>1</v>
      </c>
      <c r="P33" s="137"/>
      <c r="Q33" s="136"/>
      <c r="R33" s="137"/>
      <c r="S33" s="136">
        <f>E33+G33+I33+K33+M33+O33+Q33</f>
        <v>1</v>
      </c>
      <c r="T33" s="163"/>
      <c r="U33" s="84"/>
    </row>
    <row r="34" spans="1:21" ht="15" thickBot="1" x14ac:dyDescent="0.25">
      <c r="A34" s="167"/>
      <c r="B34" s="169"/>
      <c r="C34" s="174"/>
      <c r="D34" s="173"/>
      <c r="E34" s="140">
        <f>$C$33*E33</f>
        <v>0</v>
      </c>
      <c r="F34" s="141"/>
      <c r="G34" s="140">
        <f t="shared" ref="G34" si="12">$C$33*G33</f>
        <v>0</v>
      </c>
      <c r="H34" s="141"/>
      <c r="I34" s="140">
        <f t="shared" ref="I34" si="13">$C$33*I33</f>
        <v>0</v>
      </c>
      <c r="J34" s="141"/>
      <c r="K34" s="140">
        <f t="shared" ref="K34" si="14">$C$33*K33</f>
        <v>0</v>
      </c>
      <c r="L34" s="141"/>
      <c r="M34" s="140">
        <f t="shared" ref="M34" si="15">$C$33*M33</f>
        <v>0</v>
      </c>
      <c r="N34" s="141"/>
      <c r="O34" s="140">
        <f t="shared" ref="O34" si="16">$C$33*O33</f>
        <v>0</v>
      </c>
      <c r="P34" s="141"/>
      <c r="Q34" s="140">
        <f t="shared" ref="Q34" si="17">$C$33*Q33</f>
        <v>0</v>
      </c>
      <c r="R34" s="141"/>
      <c r="S34" s="164">
        <f>SUM(E34:R34)</f>
        <v>0</v>
      </c>
      <c r="T34" s="165"/>
      <c r="U34" s="84"/>
    </row>
    <row r="35" spans="1:21" x14ac:dyDescent="0.2">
      <c r="A35" s="166">
        <v>13</v>
      </c>
      <c r="B35" s="168" t="s">
        <v>77</v>
      </c>
      <c r="C35" s="170">
        <f>'Resumo do Orçamento'!J18</f>
        <v>0</v>
      </c>
      <c r="D35" s="172" t="e">
        <f>C35/C$49</f>
        <v>#DIV/0!</v>
      </c>
      <c r="E35" s="175"/>
      <c r="F35" s="137"/>
      <c r="G35" s="136"/>
      <c r="H35" s="137"/>
      <c r="I35" s="136"/>
      <c r="J35" s="137"/>
      <c r="K35" s="136"/>
      <c r="L35" s="137"/>
      <c r="M35" s="136">
        <v>1</v>
      </c>
      <c r="N35" s="137"/>
      <c r="O35" s="136"/>
      <c r="P35" s="137"/>
      <c r="Q35" s="136"/>
      <c r="R35" s="137"/>
      <c r="S35" s="136">
        <f>E35+G35+I35+K35+M35+O35+Q35</f>
        <v>1</v>
      </c>
      <c r="T35" s="163"/>
      <c r="U35" s="84"/>
    </row>
    <row r="36" spans="1:21" ht="15" thickBot="1" x14ac:dyDescent="0.25">
      <c r="A36" s="167"/>
      <c r="B36" s="169"/>
      <c r="C36" s="174"/>
      <c r="D36" s="173"/>
      <c r="E36" s="140">
        <f>C35*E35</f>
        <v>0</v>
      </c>
      <c r="F36" s="141"/>
      <c r="G36" s="140">
        <f>C35*G35</f>
        <v>0</v>
      </c>
      <c r="H36" s="141"/>
      <c r="I36" s="140">
        <f>C35*I35</f>
        <v>0</v>
      </c>
      <c r="J36" s="141"/>
      <c r="K36" s="140">
        <f>C35*K35</f>
        <v>0</v>
      </c>
      <c r="L36" s="141"/>
      <c r="M36" s="140">
        <f>C35*M35</f>
        <v>0</v>
      </c>
      <c r="N36" s="141"/>
      <c r="O36" s="140">
        <f>C35*O35</f>
        <v>0</v>
      </c>
      <c r="P36" s="141"/>
      <c r="Q36" s="138">
        <f>Q35*$C35</f>
        <v>0</v>
      </c>
      <c r="R36" s="139"/>
      <c r="S36" s="164">
        <f>SUM(E36:R36)</f>
        <v>0</v>
      </c>
      <c r="T36" s="165"/>
      <c r="U36" s="84"/>
    </row>
    <row r="37" spans="1:21" x14ac:dyDescent="0.2">
      <c r="A37" s="166">
        <v>14</v>
      </c>
      <c r="B37" s="168" t="s">
        <v>69</v>
      </c>
      <c r="C37" s="170">
        <f>'Resumo do Orçamento'!J19</f>
        <v>0</v>
      </c>
      <c r="D37" s="172" t="e">
        <f>C37/C$49</f>
        <v>#DIV/0!</v>
      </c>
      <c r="E37" s="175"/>
      <c r="F37" s="137"/>
      <c r="G37" s="136"/>
      <c r="H37" s="137"/>
      <c r="I37" s="136">
        <v>0.5</v>
      </c>
      <c r="J37" s="137"/>
      <c r="K37" s="136">
        <v>0.5</v>
      </c>
      <c r="L37" s="137"/>
      <c r="M37" s="136"/>
      <c r="N37" s="137"/>
      <c r="O37" s="136"/>
      <c r="P37" s="137"/>
      <c r="Q37" s="136"/>
      <c r="R37" s="137"/>
      <c r="S37" s="136">
        <f>E37+G37+I37+K37+M37+O37+Q37</f>
        <v>1</v>
      </c>
      <c r="T37" s="163"/>
      <c r="U37" s="84"/>
    </row>
    <row r="38" spans="1:21" ht="15" thickBot="1" x14ac:dyDescent="0.25">
      <c r="A38" s="167"/>
      <c r="B38" s="169"/>
      <c r="C38" s="174"/>
      <c r="D38" s="173"/>
      <c r="E38" s="140">
        <f>C37*E37</f>
        <v>0</v>
      </c>
      <c r="F38" s="141"/>
      <c r="G38" s="140">
        <f>C37*G37</f>
        <v>0</v>
      </c>
      <c r="H38" s="141"/>
      <c r="I38" s="140">
        <f>C37*I37</f>
        <v>0</v>
      </c>
      <c r="J38" s="141"/>
      <c r="K38" s="140">
        <f>C37*K37</f>
        <v>0</v>
      </c>
      <c r="L38" s="141"/>
      <c r="M38" s="140">
        <f>C37*M37</f>
        <v>0</v>
      </c>
      <c r="N38" s="141"/>
      <c r="O38" s="140">
        <f>O37*C37</f>
        <v>0</v>
      </c>
      <c r="P38" s="141"/>
      <c r="Q38" s="138">
        <f>Q37*$C37</f>
        <v>0</v>
      </c>
      <c r="R38" s="139"/>
      <c r="S38" s="164">
        <f>SUM(E38:R38)</f>
        <v>0</v>
      </c>
      <c r="T38" s="165"/>
      <c r="U38" s="84"/>
    </row>
    <row r="39" spans="1:21" x14ac:dyDescent="0.2">
      <c r="A39" s="166">
        <v>15</v>
      </c>
      <c r="B39" s="168" t="s">
        <v>58</v>
      </c>
      <c r="C39" s="170">
        <f>'Resumo do Orçamento'!J20</f>
        <v>0</v>
      </c>
      <c r="D39" s="172" t="e">
        <f>C39/C$49</f>
        <v>#DIV/0!</v>
      </c>
      <c r="E39" s="175"/>
      <c r="F39" s="137"/>
      <c r="G39" s="136">
        <v>0.5</v>
      </c>
      <c r="H39" s="137"/>
      <c r="I39" s="136">
        <v>0.5</v>
      </c>
      <c r="J39" s="137"/>
      <c r="K39" s="136"/>
      <c r="L39" s="137"/>
      <c r="M39" s="136"/>
      <c r="N39" s="137"/>
      <c r="O39" s="136"/>
      <c r="P39" s="137"/>
      <c r="Q39" s="136"/>
      <c r="R39" s="137"/>
      <c r="S39" s="136">
        <f>E39+G39+I39+K39+M39+O39+Q39</f>
        <v>1</v>
      </c>
      <c r="T39" s="163"/>
      <c r="U39" s="84"/>
    </row>
    <row r="40" spans="1:21" ht="15" thickBot="1" x14ac:dyDescent="0.25">
      <c r="A40" s="167"/>
      <c r="B40" s="169"/>
      <c r="C40" s="174"/>
      <c r="D40" s="173"/>
      <c r="E40" s="140">
        <f>C39*E39</f>
        <v>0</v>
      </c>
      <c r="F40" s="141"/>
      <c r="G40" s="140">
        <f>C39*G39</f>
        <v>0</v>
      </c>
      <c r="H40" s="141"/>
      <c r="I40" s="140">
        <f>C39*I39</f>
        <v>0</v>
      </c>
      <c r="J40" s="141"/>
      <c r="K40" s="140">
        <f>C39*K39</f>
        <v>0</v>
      </c>
      <c r="L40" s="141"/>
      <c r="M40" s="140">
        <f>C39*M39</f>
        <v>0</v>
      </c>
      <c r="N40" s="141"/>
      <c r="O40" s="140">
        <f>C39*O39</f>
        <v>0</v>
      </c>
      <c r="P40" s="141"/>
      <c r="Q40" s="138">
        <f>Q39*$C39</f>
        <v>0</v>
      </c>
      <c r="R40" s="139"/>
      <c r="S40" s="164">
        <f>SUM(E40:R40)</f>
        <v>0</v>
      </c>
      <c r="T40" s="165"/>
      <c r="U40" s="84"/>
    </row>
    <row r="41" spans="1:21" x14ac:dyDescent="0.2">
      <c r="A41" s="166">
        <v>16</v>
      </c>
      <c r="B41" s="168" t="s">
        <v>49</v>
      </c>
      <c r="C41" s="170">
        <f>'Resumo do Orçamento'!J21</f>
        <v>0</v>
      </c>
      <c r="D41" s="172" t="e">
        <f>C41/C$49</f>
        <v>#DIV/0!</v>
      </c>
      <c r="E41" s="175"/>
      <c r="F41" s="137"/>
      <c r="G41" s="136"/>
      <c r="H41" s="137"/>
      <c r="I41" s="136">
        <v>0.1</v>
      </c>
      <c r="J41" s="137"/>
      <c r="K41" s="136">
        <v>0.2</v>
      </c>
      <c r="L41" s="137"/>
      <c r="M41" s="136">
        <v>0.3</v>
      </c>
      <c r="N41" s="137"/>
      <c r="O41" s="136">
        <v>0.2</v>
      </c>
      <c r="P41" s="137"/>
      <c r="Q41" s="136">
        <v>0.2</v>
      </c>
      <c r="R41" s="137"/>
      <c r="S41" s="136">
        <f>E41+G41+I41+K41+M41+O41+Q41</f>
        <v>1</v>
      </c>
      <c r="T41" s="163"/>
      <c r="U41" s="84"/>
    </row>
    <row r="42" spans="1:21" ht="15" thickBot="1" x14ac:dyDescent="0.25">
      <c r="A42" s="167"/>
      <c r="B42" s="169"/>
      <c r="C42" s="174"/>
      <c r="D42" s="173"/>
      <c r="E42" s="140">
        <f>C41*E41</f>
        <v>0</v>
      </c>
      <c r="F42" s="141"/>
      <c r="G42" s="140">
        <f>C41*G41</f>
        <v>0</v>
      </c>
      <c r="H42" s="141"/>
      <c r="I42" s="140">
        <f>C41*I41</f>
        <v>0</v>
      </c>
      <c r="J42" s="141"/>
      <c r="K42" s="140">
        <f>C41*K41</f>
        <v>0</v>
      </c>
      <c r="L42" s="141"/>
      <c r="M42" s="140">
        <f>C41*M41</f>
        <v>0</v>
      </c>
      <c r="N42" s="141"/>
      <c r="O42" s="140">
        <f>O41*C41</f>
        <v>0</v>
      </c>
      <c r="P42" s="141"/>
      <c r="Q42" s="138">
        <f>Q41*$C41</f>
        <v>0</v>
      </c>
      <c r="R42" s="139"/>
      <c r="S42" s="164">
        <f>SUM(E42:R42)</f>
        <v>0</v>
      </c>
      <c r="T42" s="165"/>
      <c r="U42" s="84"/>
    </row>
    <row r="43" spans="1:21" x14ac:dyDescent="0.2">
      <c r="A43" s="166">
        <v>17</v>
      </c>
      <c r="B43" s="176" t="s">
        <v>41</v>
      </c>
      <c r="C43" s="170">
        <f>'Resumo do Orçamento'!J22</f>
        <v>0</v>
      </c>
      <c r="D43" s="172" t="e">
        <f>C43/C$49</f>
        <v>#DIV/0!</v>
      </c>
      <c r="E43" s="175"/>
      <c r="F43" s="137"/>
      <c r="G43" s="136"/>
      <c r="H43" s="137"/>
      <c r="I43" s="136"/>
      <c r="J43" s="137"/>
      <c r="K43" s="136">
        <v>0.5</v>
      </c>
      <c r="L43" s="137"/>
      <c r="M43" s="136">
        <v>0.5</v>
      </c>
      <c r="N43" s="137"/>
      <c r="O43" s="136"/>
      <c r="P43" s="137"/>
      <c r="Q43" s="136"/>
      <c r="R43" s="137"/>
      <c r="S43" s="136">
        <f>E43+G43+I43+K43+M43+O43+Q43</f>
        <v>1</v>
      </c>
      <c r="T43" s="163"/>
      <c r="U43" s="84"/>
    </row>
    <row r="44" spans="1:21" ht="15" thickBot="1" x14ac:dyDescent="0.25">
      <c r="A44" s="167"/>
      <c r="B44" s="177"/>
      <c r="C44" s="174"/>
      <c r="D44" s="173"/>
      <c r="E44" s="140">
        <f>C43*E43</f>
        <v>0</v>
      </c>
      <c r="F44" s="141"/>
      <c r="G44" s="140">
        <f>C43*G43</f>
        <v>0</v>
      </c>
      <c r="H44" s="141"/>
      <c r="I44" s="140">
        <f>C43*I43</f>
        <v>0</v>
      </c>
      <c r="J44" s="141"/>
      <c r="K44" s="140">
        <f>C43*K43</f>
        <v>0</v>
      </c>
      <c r="L44" s="141"/>
      <c r="M44" s="140">
        <f>C43*M43</f>
        <v>0</v>
      </c>
      <c r="N44" s="141"/>
      <c r="O44" s="140">
        <f>C43*O43</f>
        <v>0</v>
      </c>
      <c r="P44" s="141"/>
      <c r="Q44" s="138">
        <f>Q43*$C43</f>
        <v>0</v>
      </c>
      <c r="R44" s="139"/>
      <c r="S44" s="164">
        <f>SUM(E44:R44)</f>
        <v>0</v>
      </c>
      <c r="T44" s="165"/>
      <c r="U44" s="84"/>
    </row>
    <row r="45" spans="1:21" x14ac:dyDescent="0.2">
      <c r="A45" s="166">
        <v>18</v>
      </c>
      <c r="B45" s="168" t="s">
        <v>26</v>
      </c>
      <c r="C45" s="170">
        <f>'Resumo do Orçamento'!J23</f>
        <v>0</v>
      </c>
      <c r="D45" s="172" t="e">
        <f>C45/C$49</f>
        <v>#DIV/0!</v>
      </c>
      <c r="E45" s="175"/>
      <c r="F45" s="137"/>
      <c r="G45" s="136"/>
      <c r="H45" s="137"/>
      <c r="I45" s="136"/>
      <c r="J45" s="137"/>
      <c r="K45" s="136"/>
      <c r="L45" s="137"/>
      <c r="M45" s="136"/>
      <c r="N45" s="137"/>
      <c r="O45" s="136"/>
      <c r="P45" s="137"/>
      <c r="Q45" s="136">
        <v>1</v>
      </c>
      <c r="R45" s="137"/>
      <c r="S45" s="136">
        <f>E45+G45+I45+K45+M45+O45+Q45</f>
        <v>1</v>
      </c>
      <c r="T45" s="163"/>
      <c r="U45" s="84"/>
    </row>
    <row r="46" spans="1:21" ht="15" thickBot="1" x14ac:dyDescent="0.25">
      <c r="A46" s="167"/>
      <c r="B46" s="169"/>
      <c r="C46" s="174"/>
      <c r="D46" s="173"/>
      <c r="E46" s="140">
        <f>C45*E45</f>
        <v>0</v>
      </c>
      <c r="F46" s="141"/>
      <c r="G46" s="140">
        <f>C45*G45</f>
        <v>0</v>
      </c>
      <c r="H46" s="141"/>
      <c r="I46" s="140">
        <f>C45*I45</f>
        <v>0</v>
      </c>
      <c r="J46" s="141"/>
      <c r="K46" s="140">
        <f>C45*K45</f>
        <v>0</v>
      </c>
      <c r="L46" s="141"/>
      <c r="M46" s="140">
        <f>C45*M45</f>
        <v>0</v>
      </c>
      <c r="N46" s="141"/>
      <c r="O46" s="140">
        <f>C45*O45</f>
        <v>0</v>
      </c>
      <c r="P46" s="141"/>
      <c r="Q46" s="138">
        <f>Q45*$C45</f>
        <v>0</v>
      </c>
      <c r="R46" s="139"/>
      <c r="S46" s="164">
        <f>SUM(E46:R46)</f>
        <v>0</v>
      </c>
      <c r="T46" s="165"/>
      <c r="U46" s="84"/>
    </row>
    <row r="47" spans="1:21" x14ac:dyDescent="0.2">
      <c r="A47" s="166">
        <v>19</v>
      </c>
      <c r="B47" s="168" t="s">
        <v>20</v>
      </c>
      <c r="C47" s="170">
        <f>'Resumo do Orçamento'!J24</f>
        <v>0</v>
      </c>
      <c r="D47" s="172" t="e">
        <f>C47/C$49</f>
        <v>#DIV/0!</v>
      </c>
      <c r="E47" s="175"/>
      <c r="F47" s="137"/>
      <c r="G47" s="136"/>
      <c r="H47" s="137"/>
      <c r="I47" s="136"/>
      <c r="J47" s="137"/>
      <c r="K47" s="136"/>
      <c r="L47" s="137"/>
      <c r="M47" s="136"/>
      <c r="N47" s="137"/>
      <c r="O47" s="136"/>
      <c r="P47" s="137"/>
      <c r="Q47" s="136">
        <v>1</v>
      </c>
      <c r="R47" s="137"/>
      <c r="S47" s="136">
        <f>E47+G47+I47+K47+M47+O47+Q47</f>
        <v>1</v>
      </c>
      <c r="T47" s="163"/>
      <c r="U47" s="84"/>
    </row>
    <row r="48" spans="1:21" ht="15" thickBot="1" x14ac:dyDescent="0.25">
      <c r="A48" s="167"/>
      <c r="B48" s="169"/>
      <c r="C48" s="174"/>
      <c r="D48" s="173"/>
      <c r="E48" s="140">
        <f>C47*E47</f>
        <v>0</v>
      </c>
      <c r="F48" s="141"/>
      <c r="G48" s="140">
        <f>C47*G47</f>
        <v>0</v>
      </c>
      <c r="H48" s="141"/>
      <c r="I48" s="140">
        <f>C47*I47</f>
        <v>0</v>
      </c>
      <c r="J48" s="141"/>
      <c r="K48" s="140">
        <f>C47*K47</f>
        <v>0</v>
      </c>
      <c r="L48" s="141"/>
      <c r="M48" s="140">
        <f>C47*M47</f>
        <v>0</v>
      </c>
      <c r="N48" s="141"/>
      <c r="O48" s="140">
        <f>C47*O47</f>
        <v>0</v>
      </c>
      <c r="P48" s="141"/>
      <c r="Q48" s="138">
        <f>Q47*$C47</f>
        <v>0</v>
      </c>
      <c r="R48" s="139"/>
      <c r="S48" s="164">
        <f>SUM(E48:R48)</f>
        <v>0</v>
      </c>
      <c r="T48" s="165"/>
      <c r="U48" s="84"/>
    </row>
    <row r="49" spans="1:21" x14ac:dyDescent="0.2">
      <c r="A49" s="154" t="s">
        <v>1355</v>
      </c>
      <c r="B49" s="155"/>
      <c r="C49" s="158">
        <f>SUM(C11:C48)</f>
        <v>0</v>
      </c>
      <c r="D49" s="160" t="e">
        <f>SUM(D13:D28)</f>
        <v>#DIV/0!</v>
      </c>
      <c r="E49" s="148" t="e">
        <f>E50/C49</f>
        <v>#DIV/0!</v>
      </c>
      <c r="F49" s="149"/>
      <c r="G49" s="162" t="e">
        <f>G50/C49</f>
        <v>#DIV/0!</v>
      </c>
      <c r="H49" s="149"/>
      <c r="I49" s="148" t="e">
        <f>I50/C49</f>
        <v>#DIV/0!</v>
      </c>
      <c r="J49" s="149"/>
      <c r="K49" s="148" t="e">
        <f>K50/C49</f>
        <v>#DIV/0!</v>
      </c>
      <c r="L49" s="149"/>
      <c r="M49" s="148" t="e">
        <f>M50/C49</f>
        <v>#DIV/0!</v>
      </c>
      <c r="N49" s="149"/>
      <c r="O49" s="148" t="e">
        <f>O50/C49</f>
        <v>#DIV/0!</v>
      </c>
      <c r="P49" s="149"/>
      <c r="Q49" s="148" t="e">
        <f>Q50/C49</f>
        <v>#DIV/0!</v>
      </c>
      <c r="R49" s="149"/>
      <c r="S49" s="150" t="e">
        <f>E49+G49+I49+K49+M49+O49+Q49</f>
        <v>#DIV/0!</v>
      </c>
      <c r="T49" s="151"/>
      <c r="U49" s="84"/>
    </row>
    <row r="50" spans="1:21" ht="15" thickBot="1" x14ac:dyDescent="0.25">
      <c r="A50" s="156"/>
      <c r="B50" s="157"/>
      <c r="C50" s="159"/>
      <c r="D50" s="161"/>
      <c r="E50" s="152">
        <f>E12+E28+E26+E24+E22+E20+E18+E16+E14+E30+E32+E34+E36+E38+E40+E42+E44+E46+E48</f>
        <v>0</v>
      </c>
      <c r="F50" s="153"/>
      <c r="G50" s="152">
        <f>G12+G28+G26+G24+G22+G20+G18+G16+G14+G30+G32+G34+G36+G38+G40+G42+G44+G46+G48</f>
        <v>0</v>
      </c>
      <c r="H50" s="153"/>
      <c r="I50" s="152">
        <f>I12+I28+I26+I24+I22+I20+I18+I16+I14+I30+I32+I34+I36+I38+I40+I42+I44+I46+I48</f>
        <v>0</v>
      </c>
      <c r="J50" s="153"/>
      <c r="K50" s="152">
        <f>K12+K28+K26+K24+K22+K20+K18+K16+K14+K30+K32+K34+K36+K38+K40+K42+K44+K46+K48</f>
        <v>0</v>
      </c>
      <c r="L50" s="153"/>
      <c r="M50" s="152">
        <f>M12+M28+M26+M24+M22+M20+M18+M16+M14+M30+M32+M34+M36+M38+M40+M42+M44+M46+M48</f>
        <v>0</v>
      </c>
      <c r="N50" s="153"/>
      <c r="O50" s="152">
        <f>O12+O28+O26+O24+O22+O20+O18+O16+O14+O30+O32+O34+O36+O38+O40+O42+O44+O46+O48</f>
        <v>0</v>
      </c>
      <c r="P50" s="153"/>
      <c r="Q50" s="152">
        <f>Q12+Q28+Q26+Q24+Q22+Q20+Q18+Q16+Q14+Q30+Q32+Q34+Q36+Q38+Q40+Q42+Q44+Q46+Q48</f>
        <v>0</v>
      </c>
      <c r="R50" s="153"/>
      <c r="S50" s="152">
        <f>S12+S28+S26+S24+S22+S20+S18+S16+S14+S30+S32+S34+S36+S38+S40+S42+S44+S46+S48</f>
        <v>0</v>
      </c>
      <c r="T50" s="153"/>
      <c r="U50" s="84"/>
    </row>
  </sheetData>
  <protectedRanges>
    <protectedRange sqref="A4:A6" name="Intervalo2_1"/>
    <protectedRange sqref="A4:A6" name="Intervalo1_1"/>
  </protectedRanges>
  <mergeCells count="429">
    <mergeCell ref="O47:P47"/>
    <mergeCell ref="Q47:R47"/>
    <mergeCell ref="S47:T47"/>
    <mergeCell ref="E48:F48"/>
    <mergeCell ref="G48:H48"/>
    <mergeCell ref="I48:J48"/>
    <mergeCell ref="K48:L48"/>
    <mergeCell ref="M48:N48"/>
    <mergeCell ref="O48:P48"/>
    <mergeCell ref="Q48:R48"/>
    <mergeCell ref="S48:T48"/>
    <mergeCell ref="A47:A48"/>
    <mergeCell ref="B47:B48"/>
    <mergeCell ref="C47:C48"/>
    <mergeCell ref="D47:D48"/>
    <mergeCell ref="E47:F47"/>
    <mergeCell ref="G47:H47"/>
    <mergeCell ref="I47:J47"/>
    <mergeCell ref="K47:L47"/>
    <mergeCell ref="M47:N47"/>
    <mergeCell ref="O45:P45"/>
    <mergeCell ref="Q45:R45"/>
    <mergeCell ref="S45:T45"/>
    <mergeCell ref="E46:F46"/>
    <mergeCell ref="G46:H46"/>
    <mergeCell ref="I46:J46"/>
    <mergeCell ref="K46:L46"/>
    <mergeCell ref="M46:N46"/>
    <mergeCell ref="O46:P46"/>
    <mergeCell ref="Q46:R46"/>
    <mergeCell ref="S46:T46"/>
    <mergeCell ref="A45:A46"/>
    <mergeCell ref="B45:B46"/>
    <mergeCell ref="C45:C46"/>
    <mergeCell ref="D45:D46"/>
    <mergeCell ref="E45:F45"/>
    <mergeCell ref="G45:H45"/>
    <mergeCell ref="I45:J45"/>
    <mergeCell ref="K45:L45"/>
    <mergeCell ref="M45:N45"/>
    <mergeCell ref="O43:P43"/>
    <mergeCell ref="Q43:R43"/>
    <mergeCell ref="S43:T43"/>
    <mergeCell ref="E44:F44"/>
    <mergeCell ref="G44:H44"/>
    <mergeCell ref="I44:J44"/>
    <mergeCell ref="K44:L44"/>
    <mergeCell ref="M44:N44"/>
    <mergeCell ref="O44:P44"/>
    <mergeCell ref="Q44:R44"/>
    <mergeCell ref="S44:T44"/>
    <mergeCell ref="A43:A44"/>
    <mergeCell ref="B43:B44"/>
    <mergeCell ref="C43:C44"/>
    <mergeCell ref="D43:D44"/>
    <mergeCell ref="E43:F43"/>
    <mergeCell ref="G43:H43"/>
    <mergeCell ref="I43:J43"/>
    <mergeCell ref="K43:L43"/>
    <mergeCell ref="M43:N43"/>
    <mergeCell ref="O41:P41"/>
    <mergeCell ref="Q41:R41"/>
    <mergeCell ref="S41:T41"/>
    <mergeCell ref="E42:F42"/>
    <mergeCell ref="G42:H42"/>
    <mergeCell ref="I42:J42"/>
    <mergeCell ref="K42:L42"/>
    <mergeCell ref="M42:N42"/>
    <mergeCell ref="O42:P42"/>
    <mergeCell ref="Q42:R42"/>
    <mergeCell ref="S42:T42"/>
    <mergeCell ref="A41:A42"/>
    <mergeCell ref="B41:B42"/>
    <mergeCell ref="C41:C42"/>
    <mergeCell ref="D41:D42"/>
    <mergeCell ref="E41:F41"/>
    <mergeCell ref="G41:H41"/>
    <mergeCell ref="I41:J41"/>
    <mergeCell ref="K41:L41"/>
    <mergeCell ref="M41:N41"/>
    <mergeCell ref="O39:P39"/>
    <mergeCell ref="Q39:R39"/>
    <mergeCell ref="S39:T39"/>
    <mergeCell ref="E40:F40"/>
    <mergeCell ref="G40:H40"/>
    <mergeCell ref="I40:J40"/>
    <mergeCell ref="K40:L40"/>
    <mergeCell ref="M40:N40"/>
    <mergeCell ref="O40:P40"/>
    <mergeCell ref="Q40:R40"/>
    <mergeCell ref="S40:T40"/>
    <mergeCell ref="A39:A40"/>
    <mergeCell ref="B39:B40"/>
    <mergeCell ref="C39:C40"/>
    <mergeCell ref="D39:D40"/>
    <mergeCell ref="E39:F39"/>
    <mergeCell ref="G39:H39"/>
    <mergeCell ref="I39:J39"/>
    <mergeCell ref="K39:L39"/>
    <mergeCell ref="M39:N39"/>
    <mergeCell ref="O37:P37"/>
    <mergeCell ref="Q37:R37"/>
    <mergeCell ref="S37:T37"/>
    <mergeCell ref="E38:F38"/>
    <mergeCell ref="G38:H38"/>
    <mergeCell ref="I38:J38"/>
    <mergeCell ref="K38:L38"/>
    <mergeCell ref="M38:N38"/>
    <mergeCell ref="O38:P38"/>
    <mergeCell ref="Q38:R38"/>
    <mergeCell ref="S38:T38"/>
    <mergeCell ref="A37:A38"/>
    <mergeCell ref="B37:B38"/>
    <mergeCell ref="C37:C38"/>
    <mergeCell ref="D37:D38"/>
    <mergeCell ref="E37:F37"/>
    <mergeCell ref="G37:H37"/>
    <mergeCell ref="I37:J37"/>
    <mergeCell ref="K37:L37"/>
    <mergeCell ref="M37:N37"/>
    <mergeCell ref="O35:P35"/>
    <mergeCell ref="Q35:R35"/>
    <mergeCell ref="S35:T35"/>
    <mergeCell ref="E36:F36"/>
    <mergeCell ref="G36:H36"/>
    <mergeCell ref="I36:J36"/>
    <mergeCell ref="K36:L36"/>
    <mergeCell ref="M36:N36"/>
    <mergeCell ref="O36:P36"/>
    <mergeCell ref="Q36:R36"/>
    <mergeCell ref="S36:T36"/>
    <mergeCell ref="A35:A36"/>
    <mergeCell ref="B35:B36"/>
    <mergeCell ref="C35:C36"/>
    <mergeCell ref="D35:D36"/>
    <mergeCell ref="E35:F35"/>
    <mergeCell ref="G35:H35"/>
    <mergeCell ref="I35:J35"/>
    <mergeCell ref="K35:L35"/>
    <mergeCell ref="M35:N35"/>
    <mergeCell ref="O33:P33"/>
    <mergeCell ref="Q33:R33"/>
    <mergeCell ref="S33:T33"/>
    <mergeCell ref="E34:F34"/>
    <mergeCell ref="G34:H34"/>
    <mergeCell ref="I34:J34"/>
    <mergeCell ref="K34:L34"/>
    <mergeCell ref="M34:N34"/>
    <mergeCell ref="O34:P34"/>
    <mergeCell ref="Q34:R34"/>
    <mergeCell ref="S34:T34"/>
    <mergeCell ref="A33:A34"/>
    <mergeCell ref="B33:B34"/>
    <mergeCell ref="C33:C34"/>
    <mergeCell ref="D33:D34"/>
    <mergeCell ref="E33:F33"/>
    <mergeCell ref="G33:H33"/>
    <mergeCell ref="I33:J33"/>
    <mergeCell ref="K33:L33"/>
    <mergeCell ref="M33:N33"/>
    <mergeCell ref="O31:P31"/>
    <mergeCell ref="Q31:R31"/>
    <mergeCell ref="S31:T31"/>
    <mergeCell ref="E32:F32"/>
    <mergeCell ref="G32:H32"/>
    <mergeCell ref="I32:J32"/>
    <mergeCell ref="K32:L32"/>
    <mergeCell ref="M32:N32"/>
    <mergeCell ref="O32:P32"/>
    <mergeCell ref="Q32:R32"/>
    <mergeCell ref="S32:T32"/>
    <mergeCell ref="A31:A32"/>
    <mergeCell ref="B31:B32"/>
    <mergeCell ref="C31:C32"/>
    <mergeCell ref="D31:D32"/>
    <mergeCell ref="E31:F31"/>
    <mergeCell ref="G31:H31"/>
    <mergeCell ref="I31:J31"/>
    <mergeCell ref="K31:L31"/>
    <mergeCell ref="M31:N31"/>
    <mergeCell ref="M29:N29"/>
    <mergeCell ref="O29:P29"/>
    <mergeCell ref="Q29:R29"/>
    <mergeCell ref="S29:T29"/>
    <mergeCell ref="E30:F30"/>
    <mergeCell ref="G30:H30"/>
    <mergeCell ref="I30:J30"/>
    <mergeCell ref="K30:L30"/>
    <mergeCell ref="M30:N30"/>
    <mergeCell ref="O30:P30"/>
    <mergeCell ref="Q30:R30"/>
    <mergeCell ref="S30:T30"/>
    <mergeCell ref="A2:T2"/>
    <mergeCell ref="A7:A10"/>
    <mergeCell ref="B7:B10"/>
    <mergeCell ref="C7:C10"/>
    <mergeCell ref="D7:D10"/>
    <mergeCell ref="E7:T7"/>
    <mergeCell ref="E8:F8"/>
    <mergeCell ref="G8:H8"/>
    <mergeCell ref="I8:J8"/>
    <mergeCell ref="K8:L8"/>
    <mergeCell ref="E10:F10"/>
    <mergeCell ref="G10:H10"/>
    <mergeCell ref="I10:J10"/>
    <mergeCell ref="K10:L10"/>
    <mergeCell ref="M10:N10"/>
    <mergeCell ref="O10:P10"/>
    <mergeCell ref="M8:N8"/>
    <mergeCell ref="O8:P8"/>
    <mergeCell ref="S8:T8"/>
    <mergeCell ref="E9:F9"/>
    <mergeCell ref="G9:H9"/>
    <mergeCell ref="I9:J9"/>
    <mergeCell ref="K9:L9"/>
    <mergeCell ref="M9:N9"/>
    <mergeCell ref="O9:P9"/>
    <mergeCell ref="S9:T9"/>
    <mergeCell ref="A11:A12"/>
    <mergeCell ref="B11:B12"/>
    <mergeCell ref="C11:C12"/>
    <mergeCell ref="D11:D12"/>
    <mergeCell ref="E11:F11"/>
    <mergeCell ref="G11:H11"/>
    <mergeCell ref="I11:J11"/>
    <mergeCell ref="K11:L11"/>
    <mergeCell ref="M11:N11"/>
    <mergeCell ref="O11:P11"/>
    <mergeCell ref="S11:T11"/>
    <mergeCell ref="E12:F12"/>
    <mergeCell ref="G12:H12"/>
    <mergeCell ref="I12:J12"/>
    <mergeCell ref="K12:L12"/>
    <mergeCell ref="M12:N12"/>
    <mergeCell ref="O12:P12"/>
    <mergeCell ref="S12:T12"/>
    <mergeCell ref="S10:T10"/>
    <mergeCell ref="M13:N13"/>
    <mergeCell ref="O13:P13"/>
    <mergeCell ref="S13:T13"/>
    <mergeCell ref="E14:F14"/>
    <mergeCell ref="G14:H14"/>
    <mergeCell ref="I14:J14"/>
    <mergeCell ref="K14:L14"/>
    <mergeCell ref="M14:N14"/>
    <mergeCell ref="E13:F13"/>
    <mergeCell ref="G13:H13"/>
    <mergeCell ref="O14:P14"/>
    <mergeCell ref="S14:T14"/>
    <mergeCell ref="A15:A16"/>
    <mergeCell ref="B15:B16"/>
    <mergeCell ref="C15:C16"/>
    <mergeCell ref="D15:D16"/>
    <mergeCell ref="E15:F15"/>
    <mergeCell ref="G15:H15"/>
    <mergeCell ref="I15:J15"/>
    <mergeCell ref="K15:L15"/>
    <mergeCell ref="A13:A14"/>
    <mergeCell ref="B13:B14"/>
    <mergeCell ref="C13:C14"/>
    <mergeCell ref="D13:D14"/>
    <mergeCell ref="I13:J13"/>
    <mergeCell ref="K13:L13"/>
    <mergeCell ref="M15:N15"/>
    <mergeCell ref="O15:P15"/>
    <mergeCell ref="S15:T15"/>
    <mergeCell ref="E16:F16"/>
    <mergeCell ref="G16:H16"/>
    <mergeCell ref="I16:J16"/>
    <mergeCell ref="K16:L16"/>
    <mergeCell ref="M16:N16"/>
    <mergeCell ref="O16:P16"/>
    <mergeCell ref="S16:T16"/>
    <mergeCell ref="M17:N17"/>
    <mergeCell ref="O17:P17"/>
    <mergeCell ref="S17:T17"/>
    <mergeCell ref="E18:F18"/>
    <mergeCell ref="G18:H18"/>
    <mergeCell ref="I18:J18"/>
    <mergeCell ref="K18:L18"/>
    <mergeCell ref="M18:N18"/>
    <mergeCell ref="E17:F17"/>
    <mergeCell ref="G17:H17"/>
    <mergeCell ref="O18:P18"/>
    <mergeCell ref="S18:T18"/>
    <mergeCell ref="A19:A20"/>
    <mergeCell ref="B19:B20"/>
    <mergeCell ref="C19:C20"/>
    <mergeCell ref="D19:D20"/>
    <mergeCell ref="E19:F19"/>
    <mergeCell ref="G19:H19"/>
    <mergeCell ref="I19:J19"/>
    <mergeCell ref="K19:L19"/>
    <mergeCell ref="A17:A18"/>
    <mergeCell ref="B17:B18"/>
    <mergeCell ref="C17:C18"/>
    <mergeCell ref="D17:D18"/>
    <mergeCell ref="I17:J17"/>
    <mergeCell ref="K17:L17"/>
    <mergeCell ref="M19:N19"/>
    <mergeCell ref="O19:P19"/>
    <mergeCell ref="S19:T19"/>
    <mergeCell ref="E20:F20"/>
    <mergeCell ref="G20:H20"/>
    <mergeCell ref="I20:J20"/>
    <mergeCell ref="K20:L20"/>
    <mergeCell ref="M20:N20"/>
    <mergeCell ref="O20:P20"/>
    <mergeCell ref="S20:T20"/>
    <mergeCell ref="M21:N21"/>
    <mergeCell ref="O21:P21"/>
    <mergeCell ref="S21:T21"/>
    <mergeCell ref="E22:F22"/>
    <mergeCell ref="G22:H22"/>
    <mergeCell ref="I22:J22"/>
    <mergeCell ref="K22:L22"/>
    <mergeCell ref="M22:N22"/>
    <mergeCell ref="E21:F21"/>
    <mergeCell ref="G21:H21"/>
    <mergeCell ref="O22:P22"/>
    <mergeCell ref="S22:T22"/>
    <mergeCell ref="A23:A24"/>
    <mergeCell ref="B23:B24"/>
    <mergeCell ref="C23:C24"/>
    <mergeCell ref="D23:D24"/>
    <mergeCell ref="E23:F23"/>
    <mergeCell ref="G23:H23"/>
    <mergeCell ref="I23:J23"/>
    <mergeCell ref="K23:L23"/>
    <mergeCell ref="A21:A22"/>
    <mergeCell ref="B21:B22"/>
    <mergeCell ref="C21:C22"/>
    <mergeCell ref="D21:D22"/>
    <mergeCell ref="I21:J21"/>
    <mergeCell ref="K21:L21"/>
    <mergeCell ref="M23:N23"/>
    <mergeCell ref="O23:P23"/>
    <mergeCell ref="S23:T23"/>
    <mergeCell ref="E24:F24"/>
    <mergeCell ref="G24:H24"/>
    <mergeCell ref="I24:J24"/>
    <mergeCell ref="K24:L24"/>
    <mergeCell ref="M24:N24"/>
    <mergeCell ref="O24:P24"/>
    <mergeCell ref="S24:T24"/>
    <mergeCell ref="Q23:R23"/>
    <mergeCell ref="Q24:R24"/>
    <mergeCell ref="M25:N25"/>
    <mergeCell ref="O25:P25"/>
    <mergeCell ref="S25:T25"/>
    <mergeCell ref="E26:F26"/>
    <mergeCell ref="G26:H26"/>
    <mergeCell ref="I26:J26"/>
    <mergeCell ref="K26:L26"/>
    <mergeCell ref="M26:N26"/>
    <mergeCell ref="E25:F25"/>
    <mergeCell ref="G25:H25"/>
    <mergeCell ref="O26:P26"/>
    <mergeCell ref="S26:T26"/>
    <mergeCell ref="Q25:R25"/>
    <mergeCell ref="Q26:R26"/>
    <mergeCell ref="A27:A28"/>
    <mergeCell ref="B27:B28"/>
    <mergeCell ref="C27:C28"/>
    <mergeCell ref="D27:D28"/>
    <mergeCell ref="E27:F27"/>
    <mergeCell ref="G27:H27"/>
    <mergeCell ref="I27:J27"/>
    <mergeCell ref="K27:L27"/>
    <mergeCell ref="A25:A26"/>
    <mergeCell ref="B25:B26"/>
    <mergeCell ref="C25:C26"/>
    <mergeCell ref="D25:D26"/>
    <mergeCell ref="I25:J25"/>
    <mergeCell ref="K25:L25"/>
    <mergeCell ref="A49:B50"/>
    <mergeCell ref="C49:C50"/>
    <mergeCell ref="D49:D50"/>
    <mergeCell ref="E49:F49"/>
    <mergeCell ref="G49:H49"/>
    <mergeCell ref="I49:J49"/>
    <mergeCell ref="M27:N27"/>
    <mergeCell ref="O27:P27"/>
    <mergeCell ref="S27:T27"/>
    <mergeCell ref="E28:F28"/>
    <mergeCell ref="G28:H28"/>
    <mergeCell ref="I28:J28"/>
    <mergeCell ref="K28:L28"/>
    <mergeCell ref="M28:N28"/>
    <mergeCell ref="O28:P28"/>
    <mergeCell ref="S28:T28"/>
    <mergeCell ref="A29:A30"/>
    <mergeCell ref="B29:B30"/>
    <mergeCell ref="C29:C30"/>
    <mergeCell ref="D29:D30"/>
    <mergeCell ref="E29:F29"/>
    <mergeCell ref="G29:H29"/>
    <mergeCell ref="I29:J29"/>
    <mergeCell ref="K29:L29"/>
    <mergeCell ref="K49:L49"/>
    <mergeCell ref="M49:N49"/>
    <mergeCell ref="O49:P49"/>
    <mergeCell ref="S49:T49"/>
    <mergeCell ref="E50:F50"/>
    <mergeCell ref="G50:H50"/>
    <mergeCell ref="I50:J50"/>
    <mergeCell ref="K50:L50"/>
    <mergeCell ref="M50:N50"/>
    <mergeCell ref="O50:P50"/>
    <mergeCell ref="S50:T50"/>
    <mergeCell ref="Q49:R49"/>
    <mergeCell ref="Q50:R50"/>
    <mergeCell ref="Q27:R27"/>
    <mergeCell ref="Q28:R28"/>
    <mergeCell ref="Q17:R17"/>
    <mergeCell ref="Q18:R18"/>
    <mergeCell ref="Q19:R19"/>
    <mergeCell ref="Q20:R20"/>
    <mergeCell ref="Q21:R21"/>
    <mergeCell ref="Q22:R22"/>
    <mergeCell ref="Q8:R8"/>
    <mergeCell ref="Q9:R9"/>
    <mergeCell ref="Q10:R10"/>
    <mergeCell ref="Q11:R11"/>
    <mergeCell ref="Q12:R12"/>
    <mergeCell ref="Q13:R13"/>
    <mergeCell ref="Q14:R14"/>
    <mergeCell ref="Q15:R15"/>
    <mergeCell ref="Q16:R16"/>
  </mergeCells>
  <pageMargins left="0.511811024" right="0.511811024" top="0.78740157499999996" bottom="0.78740157499999996" header="0.31496062000000002" footer="0.3149606200000000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Resumo do Orçamento</vt:lpstr>
      <vt:lpstr>Orçamento Sintético</vt:lpstr>
      <vt:lpstr>CPUs</vt:lpstr>
      <vt:lpstr>BDI</vt:lpstr>
      <vt:lpstr>Encargos Sociais</vt:lpstr>
      <vt:lpstr>Cronograma físico-financeiro</vt:lpstr>
      <vt:lpstr>'Encargos Sociais'!Area_de_impressao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José Dantas Mendes Neto</cp:lastModifiedBy>
  <cp:revision>0</cp:revision>
  <cp:lastPrinted>2021-11-24T17:06:31Z</cp:lastPrinted>
  <dcterms:created xsi:type="dcterms:W3CDTF">2021-11-23T19:49:15Z</dcterms:created>
  <dcterms:modified xsi:type="dcterms:W3CDTF">2021-11-24T17:06:53Z</dcterms:modified>
</cp:coreProperties>
</file>