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1\1 - Minutas de Editais em Elaboração - 2021\Poços Artesianos\EDITAL Nº 21-2021_PE_SRP - Poços Artesianos - Energia Solar\ANEXO I - TERMO DE REFERÊNCIA E ANEXOS\"/>
    </mc:Choice>
  </mc:AlternateContent>
  <xr:revisionPtr revIDLastSave="0" documentId="8_{9D4C97ED-6E10-45F2-8FFC-AE940FA92B9B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RESUMO" sheetId="4" r:id="rId1"/>
    <sheet name="BDI" sheetId="6" r:id="rId2"/>
  </sheets>
  <definedNames>
    <definedName name="_xlnm.Print_Area" localSheetId="0">RESUMO!$A$1:$G$13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G9" i="4"/>
  <c r="G7" i="4"/>
  <c r="D6" i="4"/>
  <c r="D17" i="6" l="1"/>
  <c r="D30" i="6" l="1"/>
  <c r="D32" i="6"/>
  <c r="G6" i="4" l="1"/>
  <c r="F11" i="4"/>
</calcChain>
</file>

<file path=xl/sharedStrings.xml><?xml version="1.0" encoding="utf-8"?>
<sst xmlns="http://schemas.openxmlformats.org/spreadsheetml/2006/main" count="61" uniqueCount="54">
  <si>
    <t>Bancos</t>
  </si>
  <si>
    <t>B.D.I.</t>
  </si>
  <si>
    <t>Encargos Sociais</t>
  </si>
  <si>
    <t>Item</t>
  </si>
  <si>
    <t>Descrição</t>
  </si>
  <si>
    <t>Total</t>
  </si>
  <si>
    <t>PERFURAÇÃO DE POÇOS</t>
  </si>
  <si>
    <t>Planilha Orçamentária Resumida</t>
  </si>
  <si>
    <t>PERF. E INSTAL. DE POÇO EM ROCHA DO TIPO CRISTALINO</t>
  </si>
  <si>
    <t>PERF. E INSTAL. DE POÇO EM ROCHA SEDIMENTAR</t>
  </si>
  <si>
    <t>PERF. E INSTAL. DE POÇO EM ROCHA CALCARIA</t>
  </si>
  <si>
    <t>QTD.</t>
  </si>
  <si>
    <t>MINISTÉRIO DA INTEGRAÇÃO NACIONAL</t>
  </si>
  <si>
    <t>COMPANHIA DE DESENVOLVIMENTO DOS VALES DO SÃO FRANCISCO E DO PARNAÍBA</t>
  </si>
  <si>
    <t>6ª SUPERINTENDÊNCIA REGIONAL</t>
  </si>
  <si>
    <t xml:space="preserve">DETALHAMENTO DO BDI </t>
  </si>
  <si>
    <t>DOS SERVIÇOS</t>
  </si>
  <si>
    <t>ITEM</t>
  </si>
  <si>
    <t>DESCRIÇÕES DOS ITENS</t>
  </si>
  <si>
    <t>%</t>
  </si>
  <si>
    <t>ADMINISTRAÇÃO CENTRAL ( AC )</t>
  </si>
  <si>
    <t>1.1</t>
  </si>
  <si>
    <t>ESCRITÓRIO CENTRAL</t>
  </si>
  <si>
    <t xml:space="preserve"> </t>
  </si>
  <si>
    <t>1.2</t>
  </si>
  <si>
    <t>VIAGENS</t>
  </si>
  <si>
    <t>1.3</t>
  </si>
  <si>
    <t>OUTROS</t>
  </si>
  <si>
    <t>TRIBUTOS ( I )</t>
  </si>
  <si>
    <t>2.1</t>
  </si>
  <si>
    <t>ISS</t>
  </si>
  <si>
    <t>2.2</t>
  </si>
  <si>
    <t>PIS</t>
  </si>
  <si>
    <t>2.3</t>
  </si>
  <si>
    <t>Cofins</t>
  </si>
  <si>
    <t>2.4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</si>
  <si>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</si>
  <si>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</si>
  <si>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</si>
  <si>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</si>
  <si>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</si>
  <si>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</si>
  <si>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</si>
  <si>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</si>
  <si>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</si>
  <si>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Acórdão nº 2622/2013 - TCU /Plenário
BDI (%) = (((1+(AC+R+S+G))x(1+DF)x(1+L)/(1-I))-1)*100
ISS municipal: 100% de 5,00% (maior valor do ISS dos municípios)
Obs: Utilizar ISS real do município: Lei complementar nº 029/2004</t>
  </si>
  <si>
    <t>VALOR TOTAL =&gt;</t>
  </si>
  <si>
    <t>01</t>
  </si>
  <si>
    <t>02</t>
  </si>
  <si>
    <t>03</t>
  </si>
  <si>
    <t>TOTAL</t>
  </si>
  <si>
    <t>04</t>
  </si>
  <si>
    <t>SINAPI - 10/2021 - Bahia
ORSE - 09/2021 - Sergipe
Cotação</t>
  </si>
  <si>
    <t>Objeto: Execução dos serviços comuns de engenharia relativos a perfuração, montagem e instalação de poços tubulares,com suprimento de energia solar, em áreas de rochas do tipo cristalino, calcária e sedimentar, localizados em municípios diversos na área de atuação da 6ª Superintendência Regional da Codevasf, no estado do Bahia.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</si>
</sst>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BDI = &quot;0.00%"/>
    <numFmt numFmtId="166" formatCode="_(&quot;R$ &quot;* #,##0.00_);_(&quot;R$ &quot;* \(#,##0.00\);_(&quot;R$ &quot;* &quot;-&quot;??_);_(@_)"/>
    <numFmt numFmtId="167" formatCode="#,"/>
    <numFmt numFmtId="168" formatCode="#,##0.00\ ;&quot; (&quot;#,##0.00\);&quot; -&quot;#\ ;@\ "/>
    <numFmt numFmtId="169" formatCode="_-* #,##0_-;\-* #,##0_-;_-* &quot;-&quot;??_-;_-@_-"/>
  </numFmts>
  <fonts count="53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</font>
  </fonts>
  <fills count="6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/>
      <diagonal/>
    </border>
    <border>
      <left/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medium">
        <color indexed="64"/>
      </right>
      <top style="medium">
        <color indexed="64"/>
      </top>
      <bottom/>
      <diagonal/>
    </border>
  </borders>
  <cellStyleXfs count="279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26" fillId="0" borderId="0"/>
    <xf numFmtId="0" fontId="26" fillId="0" borderId="0"/>
    <xf numFmtId="0" fontId="1" fillId="13" borderId="0" applyNumberFormat="0" applyBorder="0" applyAlignment="0" applyProtection="0"/>
    <xf numFmtId="0" fontId="30" fillId="38" borderId="0" applyNumberFormat="0" applyBorder="0" applyAlignment="0" applyProtection="0"/>
    <xf numFmtId="0" fontId="1" fillId="17" borderId="0" applyNumberFormat="0" applyBorder="0" applyAlignment="0" applyProtection="0"/>
    <xf numFmtId="0" fontId="30" fillId="39" borderId="0" applyNumberFormat="0" applyBorder="0" applyAlignment="0" applyProtection="0"/>
    <xf numFmtId="0" fontId="1" fillId="21" borderId="0" applyNumberFormat="0" applyBorder="0" applyAlignment="0" applyProtection="0"/>
    <xf numFmtId="0" fontId="30" fillId="40" borderId="0" applyNumberFormat="0" applyBorder="0" applyAlignment="0" applyProtection="0"/>
    <xf numFmtId="0" fontId="1" fillId="25" borderId="0" applyNumberFormat="0" applyBorder="0" applyAlignment="0" applyProtection="0"/>
    <xf numFmtId="0" fontId="30" fillId="41" borderId="0" applyNumberFormat="0" applyBorder="0" applyAlignment="0" applyProtection="0"/>
    <xf numFmtId="0" fontId="1" fillId="29" borderId="0" applyNumberFormat="0" applyBorder="0" applyAlignment="0" applyProtection="0"/>
    <xf numFmtId="0" fontId="30" fillId="42" borderId="0" applyNumberFormat="0" applyBorder="0" applyAlignment="0" applyProtection="0"/>
    <xf numFmtId="0" fontId="1" fillId="33" borderId="0" applyNumberFormat="0" applyBorder="0" applyAlignment="0" applyProtection="0"/>
    <xf numFmtId="0" fontId="30" fillId="43" borderId="0" applyNumberFormat="0" applyBorder="0" applyAlignment="0" applyProtection="0"/>
    <xf numFmtId="0" fontId="1" fillId="14" borderId="0" applyNumberFormat="0" applyBorder="0" applyAlignment="0" applyProtection="0"/>
    <xf numFmtId="0" fontId="30" fillId="44" borderId="0" applyNumberFormat="0" applyBorder="0" applyAlignment="0" applyProtection="0"/>
    <xf numFmtId="0" fontId="1" fillId="18" borderId="0" applyNumberFormat="0" applyBorder="0" applyAlignment="0" applyProtection="0"/>
    <xf numFmtId="0" fontId="30" fillId="45" borderId="0" applyNumberFormat="0" applyBorder="0" applyAlignment="0" applyProtection="0"/>
    <xf numFmtId="0" fontId="1" fillId="22" borderId="0" applyNumberFormat="0" applyBorder="0" applyAlignment="0" applyProtection="0"/>
    <xf numFmtId="0" fontId="30" fillId="46" borderId="0" applyNumberFormat="0" applyBorder="0" applyAlignment="0" applyProtection="0"/>
    <xf numFmtId="0" fontId="1" fillId="26" borderId="0" applyNumberFormat="0" applyBorder="0" applyAlignment="0" applyProtection="0"/>
    <xf numFmtId="0" fontId="30" fillId="41" borderId="0" applyNumberFormat="0" applyBorder="0" applyAlignment="0" applyProtection="0"/>
    <xf numFmtId="0" fontId="1" fillId="30" borderId="0" applyNumberFormat="0" applyBorder="0" applyAlignment="0" applyProtection="0"/>
    <xf numFmtId="0" fontId="30" fillId="44" borderId="0" applyNumberFormat="0" applyBorder="0" applyAlignment="0" applyProtection="0"/>
    <xf numFmtId="0" fontId="1" fillId="34" borderId="0" applyNumberFormat="0" applyBorder="0" applyAlignment="0" applyProtection="0"/>
    <xf numFmtId="0" fontId="30" fillId="47" borderId="0" applyNumberFormat="0" applyBorder="0" applyAlignment="0" applyProtection="0"/>
    <xf numFmtId="0" fontId="20" fillId="15" borderId="0" applyNumberFormat="0" applyBorder="0" applyAlignment="0" applyProtection="0"/>
    <xf numFmtId="0" fontId="31" fillId="48" borderId="0" applyNumberFormat="0" applyBorder="0" applyAlignment="0" applyProtection="0"/>
    <xf numFmtId="0" fontId="20" fillId="19" borderId="0" applyNumberFormat="0" applyBorder="0" applyAlignment="0" applyProtection="0"/>
    <xf numFmtId="0" fontId="31" fillId="45" borderId="0" applyNumberFormat="0" applyBorder="0" applyAlignment="0" applyProtection="0"/>
    <xf numFmtId="0" fontId="20" fillId="23" borderId="0" applyNumberFormat="0" applyBorder="0" applyAlignment="0" applyProtection="0"/>
    <xf numFmtId="0" fontId="31" fillId="46" borderId="0" applyNumberFormat="0" applyBorder="0" applyAlignment="0" applyProtection="0"/>
    <xf numFmtId="0" fontId="20" fillId="27" borderId="0" applyNumberFormat="0" applyBorder="0" applyAlignment="0" applyProtection="0"/>
    <xf numFmtId="0" fontId="31" fillId="49" borderId="0" applyNumberFormat="0" applyBorder="0" applyAlignment="0" applyProtection="0"/>
    <xf numFmtId="0" fontId="20" fillId="31" borderId="0" applyNumberFormat="0" applyBorder="0" applyAlignment="0" applyProtection="0"/>
    <xf numFmtId="0" fontId="31" fillId="50" borderId="0" applyNumberFormat="0" applyBorder="0" applyAlignment="0" applyProtection="0"/>
    <xf numFmtId="0" fontId="20" fillId="35" borderId="0" applyNumberFormat="0" applyBorder="0" applyAlignment="0" applyProtection="0"/>
    <xf numFmtId="0" fontId="31" fillId="51" borderId="0" applyNumberFormat="0" applyBorder="0" applyAlignment="0" applyProtection="0"/>
    <xf numFmtId="0" fontId="10" fillId="5" borderId="0" applyNumberFormat="0" applyBorder="0" applyAlignment="0" applyProtection="0"/>
    <xf numFmtId="0" fontId="32" fillId="40" borderId="0" applyNumberFormat="0" applyBorder="0" applyAlignment="0" applyProtection="0"/>
    <xf numFmtId="0" fontId="14" fillId="9" borderId="4" applyNumberFormat="0" applyAlignment="0" applyProtection="0"/>
    <xf numFmtId="0" fontId="33" fillId="52" borderId="32" applyNumberFormat="0" applyAlignment="0" applyProtection="0"/>
    <xf numFmtId="0" fontId="16" fillId="10" borderId="7" applyNumberFormat="0" applyAlignment="0" applyProtection="0"/>
    <xf numFmtId="0" fontId="34" fillId="53" borderId="33" applyNumberFormat="0" applyAlignment="0" applyProtection="0"/>
    <xf numFmtId="0" fontId="15" fillId="0" borderId="6" applyNumberFormat="0" applyFill="0" applyAlignment="0" applyProtection="0"/>
    <xf numFmtId="0" fontId="35" fillId="0" borderId="34" applyNumberFormat="0" applyFill="0" applyAlignment="0" applyProtection="0"/>
    <xf numFmtId="0" fontId="20" fillId="12" borderId="0" applyNumberFormat="0" applyBorder="0" applyAlignment="0" applyProtection="0"/>
    <xf numFmtId="0" fontId="31" fillId="54" borderId="0" applyNumberFormat="0" applyBorder="0" applyAlignment="0" applyProtection="0"/>
    <xf numFmtId="0" fontId="20" fillId="16" borderId="0" applyNumberFormat="0" applyBorder="0" applyAlignment="0" applyProtection="0"/>
    <xf numFmtId="0" fontId="31" fillId="55" borderId="0" applyNumberFormat="0" applyBorder="0" applyAlignment="0" applyProtection="0"/>
    <xf numFmtId="0" fontId="20" fillId="20" borderId="0" applyNumberFormat="0" applyBorder="0" applyAlignment="0" applyProtection="0"/>
    <xf numFmtId="0" fontId="31" fillId="56" borderId="0" applyNumberFormat="0" applyBorder="0" applyAlignment="0" applyProtection="0"/>
    <xf numFmtId="0" fontId="20" fillId="24" borderId="0" applyNumberFormat="0" applyBorder="0" applyAlignment="0" applyProtection="0"/>
    <xf numFmtId="0" fontId="31" fillId="49" borderId="0" applyNumberFormat="0" applyBorder="0" applyAlignment="0" applyProtection="0"/>
    <xf numFmtId="0" fontId="20" fillId="28" borderId="0" applyNumberFormat="0" applyBorder="0" applyAlignment="0" applyProtection="0"/>
    <xf numFmtId="0" fontId="31" fillId="50" borderId="0" applyNumberFormat="0" applyBorder="0" applyAlignment="0" applyProtection="0"/>
    <xf numFmtId="0" fontId="20" fillId="32" borderId="0" applyNumberFormat="0" applyBorder="0" applyAlignment="0" applyProtection="0"/>
    <xf numFmtId="0" fontId="31" fillId="57" borderId="0" applyNumberFormat="0" applyBorder="0" applyAlignment="0" applyProtection="0"/>
    <xf numFmtId="0" fontId="12" fillId="8" borderId="4" applyNumberFormat="0" applyAlignment="0" applyProtection="0"/>
    <xf numFmtId="0" fontId="36" fillId="43" borderId="32" applyNumberFormat="0" applyAlignment="0" applyProtection="0"/>
    <xf numFmtId="0" fontId="11" fillId="6" borderId="0" applyNumberFormat="0" applyBorder="0" applyAlignment="0" applyProtection="0"/>
    <xf numFmtId="0" fontId="37" fillId="39" borderId="0" applyNumberFormat="0" applyBorder="0" applyAlignment="0" applyProtection="0"/>
    <xf numFmtId="0" fontId="47" fillId="0" borderId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26" fillId="0" borderId="0" applyFont="0" applyFill="0" applyBorder="0" applyAlignment="0" applyProtection="0"/>
    <xf numFmtId="44" fontId="30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0" fontId="29" fillId="7" borderId="0" applyNumberFormat="0" applyBorder="0" applyAlignment="0" applyProtection="0"/>
    <xf numFmtId="0" fontId="38" fillId="58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39" fontId="4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59" borderId="35" applyNumberFormat="0" applyFont="0" applyAlignment="0" applyProtection="0"/>
    <xf numFmtId="0" fontId="30" fillId="11" borderId="8" applyNumberFormat="0" applyFont="0" applyAlignment="0" applyProtection="0"/>
    <xf numFmtId="0" fontId="26" fillId="59" borderId="35" applyNumberFormat="0" applyFont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3" fillId="9" borderId="5" applyNumberFormat="0" applyAlignment="0" applyProtection="0"/>
    <xf numFmtId="0" fontId="39" fillId="52" borderId="36" applyNumberFormat="0" applyAlignment="0" applyProtection="0"/>
    <xf numFmtId="167" fontId="48" fillId="0" borderId="0"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43" fillId="0" borderId="37" applyNumberFormat="0" applyFill="0" applyAlignment="0" applyProtection="0"/>
    <xf numFmtId="0" fontId="8" fillId="0" borderId="2" applyNumberFormat="0" applyFill="0" applyAlignment="0" applyProtection="0"/>
    <xf numFmtId="0" fontId="44" fillId="0" borderId="38" applyNumberFormat="0" applyFill="0" applyAlignment="0" applyProtection="0"/>
    <xf numFmtId="0" fontId="9" fillId="0" borderId="3" applyNumberFormat="0" applyFill="0" applyAlignment="0" applyProtection="0"/>
    <xf numFmtId="0" fontId="45" fillId="0" borderId="39" applyNumberFormat="0" applyFill="0" applyAlignment="0" applyProtection="0"/>
    <xf numFmtId="0" fontId="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46" fillId="0" borderId="40" applyNumberFormat="0" applyFill="0" applyAlignment="0" applyProtection="0"/>
    <xf numFmtId="168" fontId="49" fillId="0" borderId="0" applyFill="0" applyBorder="0" applyAlignment="0" applyProtection="0"/>
    <xf numFmtId="43" fontId="30" fillId="0" borderId="0" applyFont="0" applyFill="0" applyBorder="0" applyAlignment="0" applyProtection="0"/>
    <xf numFmtId="168" fontId="49" fillId="0" borderId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52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6" fillId="0" borderId="0"/>
    <xf numFmtId="0" fontId="36" fillId="43" borderId="32" applyNumberFormat="0" applyAlignment="0" applyProtection="0"/>
    <xf numFmtId="0" fontId="26" fillId="0" borderId="0"/>
    <xf numFmtId="0" fontId="46" fillId="0" borderId="40" applyNumberFormat="0" applyFill="0" applyAlignment="0" applyProtection="0"/>
    <xf numFmtId="0" fontId="39" fillId="52" borderId="36" applyNumberFormat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9" fillId="52" borderId="36" applyNumberFormat="0" applyAlignment="0" applyProtection="0"/>
    <xf numFmtId="0" fontId="33" fillId="52" borderId="32" applyNumberFormat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3" fillId="52" borderId="41" applyNumberFormat="0" applyAlignment="0" applyProtection="0"/>
    <xf numFmtId="0" fontId="36" fillId="43" borderId="32" applyNumberFormat="0" applyAlignment="0" applyProtection="0"/>
    <xf numFmtId="0" fontId="36" fillId="43" borderId="41" applyNumberFormat="0" applyAlignment="0" applyProtection="0"/>
    <xf numFmtId="44" fontId="30" fillId="0" borderId="0" applyFont="0" applyFill="0" applyBorder="0" applyAlignment="0" applyProtection="0"/>
    <xf numFmtId="0" fontId="36" fillId="43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26" fillId="59" borderId="42" applyNumberFormat="0" applyFont="0" applyAlignment="0" applyProtection="0"/>
    <xf numFmtId="0" fontId="26" fillId="59" borderId="42" applyNumberFormat="0" applyFont="0" applyAlignment="0" applyProtection="0"/>
    <xf numFmtId="0" fontId="39" fillId="52" borderId="43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9" fillId="52" borderId="36" applyNumberFormat="0" applyAlignment="0" applyProtection="0"/>
    <xf numFmtId="0" fontId="26" fillId="59" borderId="35" applyNumberFormat="0" applyFont="0" applyAlignment="0" applyProtection="0"/>
    <xf numFmtId="0" fontId="46" fillId="0" borderId="44" applyNumberFormat="0" applyFill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6" fillId="0" borderId="40" applyNumberFormat="0" applyFill="0" applyAlignment="0" applyProtection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40" applyNumberFormat="0" applyFill="0" applyAlignment="0" applyProtection="0"/>
    <xf numFmtId="0" fontId="26" fillId="59" borderId="35" applyNumberFormat="0" applyFont="0" applyAlignment="0" applyProtection="0"/>
    <xf numFmtId="0" fontId="33" fillId="52" borderId="32" applyNumberFormat="0" applyAlignment="0" applyProtection="0"/>
    <xf numFmtId="0" fontId="36" fillId="43" borderId="32" applyNumberFormat="0" applyAlignment="0" applyProtection="0"/>
    <xf numFmtId="44" fontId="30" fillId="0" borderId="0" applyFont="0" applyFill="0" applyBorder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9" fillId="52" borderId="36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6" fillId="0" borderId="40" applyNumberFormat="0" applyFill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6" fillId="43" borderId="32" applyNumberFormat="0" applyAlignment="0" applyProtection="0"/>
    <xf numFmtId="0" fontId="46" fillId="0" borderId="40" applyNumberFormat="0" applyFill="0" applyAlignment="0" applyProtection="0"/>
    <xf numFmtId="0" fontId="39" fillId="52" borderId="36" applyNumberFormat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9" fillId="52" borderId="36" applyNumberFormat="0" applyAlignment="0" applyProtection="0"/>
    <xf numFmtId="0" fontId="33" fillId="52" borderId="32" applyNumberFormat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3" fillId="52" borderId="32" applyNumberFormat="0" applyAlignment="0" applyProtection="0"/>
    <xf numFmtId="0" fontId="36" fillId="43" borderId="32" applyNumberFormat="0" applyAlignment="0" applyProtection="0"/>
    <xf numFmtId="0" fontId="36" fillId="43" borderId="32" applyNumberFormat="0" applyAlignment="0" applyProtection="0"/>
    <xf numFmtId="44" fontId="30" fillId="0" borderId="0" applyFont="0" applyFill="0" applyBorder="0" applyAlignment="0" applyProtection="0"/>
    <xf numFmtId="0" fontId="36" fillId="43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26" fillId="59" borderId="35" applyNumberFormat="0" applyFont="0" applyAlignment="0" applyProtection="0"/>
    <xf numFmtId="0" fontId="26" fillId="59" borderId="35" applyNumberFormat="0" applyFont="0" applyAlignment="0" applyProtection="0"/>
    <xf numFmtId="0" fontId="39" fillId="52" borderId="36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9" fillId="52" borderId="36" applyNumberFormat="0" applyAlignment="0" applyProtection="0"/>
    <xf numFmtId="0" fontId="26" fillId="59" borderId="35" applyNumberFormat="0" applyFont="0" applyAlignment="0" applyProtection="0"/>
    <xf numFmtId="0" fontId="46" fillId="0" borderId="40" applyNumberFormat="0" applyFill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6" fillId="0" borderId="40" applyNumberFormat="0" applyFill="0" applyAlignment="0" applyProtection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40" applyNumberFormat="0" applyFill="0" applyAlignment="0" applyProtection="0"/>
    <xf numFmtId="0" fontId="26" fillId="59" borderId="35" applyNumberFormat="0" applyFont="0" applyAlignment="0" applyProtection="0"/>
    <xf numFmtId="44" fontId="6" fillId="0" borderId="0" applyFont="0" applyFill="0" applyBorder="0" applyAlignment="0" applyProtection="0"/>
  </cellStyleXfs>
  <cellXfs count="89">
    <xf numFmtId="0" fontId="0" fillId="0" borderId="0" xfId="0"/>
    <xf numFmtId="43" fontId="0" fillId="0" borderId="0" xfId="1" applyFont="1"/>
    <xf numFmtId="0" fontId="2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49" fontId="21" fillId="0" borderId="0" xfId="0" applyNumberFormat="1" applyFont="1" applyAlignment="1">
      <alignment horizontal="left" vertical="top" wrapText="1" indent="1"/>
    </xf>
    <xf numFmtId="0" fontId="23" fillId="0" borderId="0" xfId="0" applyFont="1"/>
    <xf numFmtId="0" fontId="25" fillId="36" borderId="0" xfId="0" applyFont="1" applyFill="1" applyAlignment="1">
      <alignment horizontal="left"/>
    </xf>
    <xf numFmtId="164" fontId="25" fillId="36" borderId="0" xfId="0" applyNumberFormat="1" applyFont="1" applyFill="1" applyAlignment="1">
      <alignment horizontal="left"/>
    </xf>
    <xf numFmtId="164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2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23" xfId="0" applyFont="1" applyBorder="1"/>
    <xf numFmtId="0" fontId="25" fillId="0" borderId="24" xfId="0" applyFont="1" applyBorder="1"/>
    <xf numFmtId="2" fontId="25" fillId="0" borderId="22" xfId="0" applyNumberFormat="1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3" xfId="0" applyFont="1" applyBorder="1"/>
    <xf numFmtId="0" fontId="23" fillId="0" borderId="24" xfId="0" applyFont="1" applyBorder="1"/>
    <xf numFmtId="2" fontId="23" fillId="0" borderId="22" xfId="0" applyNumberFormat="1" applyFont="1" applyBorder="1" applyAlignment="1">
      <alignment horizontal="center"/>
    </xf>
    <xf numFmtId="0" fontId="23" fillId="0" borderId="23" xfId="0" applyFont="1" applyBorder="1" applyAlignment="1">
      <alignment horizontal="left"/>
    </xf>
    <xf numFmtId="0" fontId="23" fillId="0" borderId="24" xfId="0" applyFont="1" applyBorder="1" applyAlignment="1">
      <alignment horizontal="left"/>
    </xf>
    <xf numFmtId="0" fontId="25" fillId="0" borderId="17" xfId="0" applyFont="1" applyBorder="1" applyAlignment="1">
      <alignment horizontal="center"/>
    </xf>
    <xf numFmtId="0" fontId="25" fillId="0" borderId="18" xfId="0" applyFont="1" applyBorder="1"/>
    <xf numFmtId="0" fontId="25" fillId="0" borderId="19" xfId="0" applyFont="1" applyBorder="1"/>
    <xf numFmtId="2" fontId="25" fillId="0" borderId="20" xfId="0" applyNumberFormat="1" applyFont="1" applyBorder="1" applyAlignment="1">
      <alignment horizontal="center"/>
    </xf>
    <xf numFmtId="0" fontId="23" fillId="0" borderId="0" xfId="0" applyFont="1" applyAlignment="1">
      <alignment horizontal="right"/>
    </xf>
    <xf numFmtId="10" fontId="27" fillId="0" borderId="0" xfId="2" applyNumberFormat="1" applyFont="1" applyBorder="1" applyAlignment="1">
      <alignment horizontal="center"/>
    </xf>
    <xf numFmtId="0" fontId="23" fillId="0" borderId="26" xfId="0" applyFont="1" applyBorder="1"/>
    <xf numFmtId="0" fontId="23" fillId="0" borderId="30" xfId="0" applyFont="1" applyBorder="1"/>
    <xf numFmtId="0" fontId="28" fillId="0" borderId="0" xfId="0" applyFont="1"/>
    <xf numFmtId="43" fontId="0" fillId="0" borderId="0" xfId="0" applyNumberFormat="1"/>
    <xf numFmtId="0" fontId="0" fillId="0" borderId="0" xfId="0"/>
    <xf numFmtId="0" fontId="5" fillId="3" borderId="11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right" vertical="top" wrapText="1"/>
    </xf>
    <xf numFmtId="0" fontId="0" fillId="0" borderId="0" xfId="0"/>
    <xf numFmtId="10" fontId="4" fillId="3" borderId="0" xfId="0" applyNumberFormat="1" applyFont="1" applyFill="1" applyAlignment="1">
      <alignment horizontal="left" vertical="top" wrapText="1"/>
    </xf>
    <xf numFmtId="0" fontId="0" fillId="0" borderId="0" xfId="0"/>
    <xf numFmtId="0" fontId="2" fillId="3" borderId="47" xfId="0" applyFont="1" applyFill="1" applyBorder="1" applyAlignment="1">
      <alignment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169" fontId="3" fillId="4" borderId="45" xfId="0" applyNumberFormat="1" applyFont="1" applyFill="1" applyBorder="1" applyAlignment="1">
      <alignment horizontal="center" vertical="center" wrapText="1"/>
    </xf>
    <xf numFmtId="44" fontId="3" fillId="4" borderId="45" xfId="278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44" fontId="3" fillId="2" borderId="45" xfId="278" applyFont="1" applyFill="1" applyBorder="1" applyAlignment="1">
      <alignment horizontal="right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right" vertical="top" wrapText="1"/>
    </xf>
    <xf numFmtId="0" fontId="4" fillId="3" borderId="11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0" fillId="0" borderId="0" xfId="0"/>
    <xf numFmtId="0" fontId="2" fillId="3" borderId="4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44" fontId="3" fillId="2" borderId="45" xfId="278" applyFont="1" applyFill="1" applyBorder="1" applyAlignment="1">
      <alignment horizontal="center" vertical="center" wrapText="1"/>
    </xf>
    <xf numFmtId="44" fontId="4" fillId="3" borderId="11" xfId="278" applyFont="1" applyFill="1" applyBorder="1" applyAlignment="1">
      <alignment horizontal="right" vertical="top" wrapText="1"/>
    </xf>
    <xf numFmtId="44" fontId="4" fillId="3" borderId="12" xfId="278" applyFont="1" applyFill="1" applyBorder="1" applyAlignment="1">
      <alignment horizontal="right" vertical="top" wrapText="1"/>
    </xf>
    <xf numFmtId="0" fontId="3" fillId="4" borderId="45" xfId="0" quotePrefix="1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44" fontId="3" fillId="4" borderId="45" xfId="278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25" fillId="37" borderId="13" xfId="0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37" borderId="14" xfId="0" applyFont="1" applyFill="1" applyBorder="1" applyAlignment="1">
      <alignment horizontal="center" vertical="center"/>
    </xf>
    <xf numFmtId="0" fontId="25" fillId="37" borderId="15" xfId="0" applyFont="1" applyFill="1" applyBorder="1" applyAlignment="1">
      <alignment horizontal="center" vertical="center"/>
    </xf>
    <xf numFmtId="0" fontId="25" fillId="37" borderId="18" xfId="0" applyFont="1" applyFill="1" applyBorder="1" applyAlignment="1">
      <alignment horizontal="center" vertical="center"/>
    </xf>
    <xf numFmtId="0" fontId="25" fillId="37" borderId="19" xfId="0" applyFont="1" applyFill="1" applyBorder="1" applyAlignment="1">
      <alignment horizontal="center" vertical="center"/>
    </xf>
    <xf numFmtId="0" fontId="25" fillId="37" borderId="16" xfId="0" applyFont="1" applyFill="1" applyBorder="1" applyAlignment="1">
      <alignment horizontal="center" vertical="center"/>
    </xf>
    <xf numFmtId="0" fontId="25" fillId="37" borderId="20" xfId="0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left" vertical="top" wrapText="1" indent="7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25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3" fillId="0" borderId="27" xfId="0" quotePrefix="1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165" fontId="25" fillId="0" borderId="28" xfId="2" applyNumberFormat="1" applyFont="1" applyBorder="1" applyAlignment="1">
      <alignment horizontal="center" vertical="center"/>
    </xf>
    <xf numFmtId="165" fontId="25" fillId="0" borderId="31" xfId="2" applyNumberFormat="1" applyFont="1" applyBorder="1" applyAlignment="1">
      <alignment horizontal="center" vertical="center"/>
    </xf>
    <xf numFmtId="0" fontId="25" fillId="0" borderId="0" xfId="0" applyFont="1" applyAlignment="1">
      <alignment horizontal="center" wrapText="1"/>
    </xf>
  </cellXfs>
  <cellStyles count="279">
    <cellStyle name="20% - Ênfase1 2" xfId="6" xr:uid="{A7F0327D-28F9-4C9D-B045-21CB947F408D}"/>
    <cellStyle name="20% - Ênfase1 3" xfId="7" xr:uid="{943F6574-0CA6-4B40-8625-70CE587B210F}"/>
    <cellStyle name="20% - Ênfase2 2" xfId="8" xr:uid="{D93846F6-18BB-4A36-A945-EE226B0E9F07}"/>
    <cellStyle name="20% - Ênfase2 3" xfId="9" xr:uid="{A542B126-AA6A-4234-AF8A-30AD05C1A1DD}"/>
    <cellStyle name="20% - Ênfase3 2" xfId="10" xr:uid="{96A4BFFE-3622-4CD1-8B6C-E8BC5A8965CD}"/>
    <cellStyle name="20% - Ênfase3 3" xfId="11" xr:uid="{B8902951-5D23-40A4-B8DE-4E7FABE3A3CE}"/>
    <cellStyle name="20% - Ênfase4 2" xfId="12" xr:uid="{A21F103F-1C9A-48EA-9EF5-897365746615}"/>
    <cellStyle name="20% - Ênfase4 3" xfId="13" xr:uid="{3EBE6A09-44D0-4237-AE5F-240DC55996E8}"/>
    <cellStyle name="20% - Ênfase5 2" xfId="14" xr:uid="{C384B114-71A5-4B9C-92C3-F0E8377F9AED}"/>
    <cellStyle name="20% - Ênfase5 3" xfId="15" xr:uid="{C5BF2090-E806-4A45-A88C-E2E78AD8AC12}"/>
    <cellStyle name="20% - Ênfase6 2" xfId="16" xr:uid="{5C1D5B5D-BCD2-4063-8825-054B63815140}"/>
    <cellStyle name="20% - Ênfase6 3" xfId="17" xr:uid="{17701196-C05D-4B34-BC43-5D32C2E39FE7}"/>
    <cellStyle name="40% - Ênfase1 2" xfId="18" xr:uid="{A5BC5F75-0A1E-4573-988E-146ADF534880}"/>
    <cellStyle name="40% - Ênfase1 3" xfId="19" xr:uid="{DE00122D-5F59-4D84-B866-65E9372EF941}"/>
    <cellStyle name="40% - Ênfase2 2" xfId="20" xr:uid="{A2864DD2-E709-4242-AD2A-91F869B5FF7B}"/>
    <cellStyle name="40% - Ênfase2 3" xfId="21" xr:uid="{EE3DE0F5-9E5D-4733-BF40-D990A5088E27}"/>
    <cellStyle name="40% - Ênfase3 2" xfId="22" xr:uid="{9DD3DEB0-5025-4C90-AF01-7B8D6242E92E}"/>
    <cellStyle name="40% - Ênfase3 3" xfId="23" xr:uid="{F70A8DC7-0C75-45E3-8A98-44D032FC1DB3}"/>
    <cellStyle name="40% - Ênfase4 2" xfId="24" xr:uid="{DDD24CC0-FC5F-41CA-A8E8-ACEAD9D22670}"/>
    <cellStyle name="40% - Ênfase4 3" xfId="25" xr:uid="{DD21C8CC-831D-4D63-8694-15CE40B942A8}"/>
    <cellStyle name="40% - Ênfase5 2" xfId="26" xr:uid="{55CAC37D-8986-4EC3-A281-FAF9F478D83B}"/>
    <cellStyle name="40% - Ênfase5 3" xfId="27" xr:uid="{7D5F599F-56B7-4222-956D-60BE8672F65A}"/>
    <cellStyle name="40% - Ênfase6 2" xfId="28" xr:uid="{1F0D46BD-99CF-426B-99B8-C17358692D11}"/>
    <cellStyle name="40% - Ênfase6 3" xfId="29" xr:uid="{3F99C803-0E27-4E37-9BD5-E5D58C0263D2}"/>
    <cellStyle name="60% - Ênfase1 2" xfId="30" xr:uid="{994E7301-08D8-4D22-9A8E-09CFC9F748FD}"/>
    <cellStyle name="60% - Ênfase1 3" xfId="31" xr:uid="{B9A8FA6B-C168-4E3E-BAFC-3F45F787EAC9}"/>
    <cellStyle name="60% - Ênfase2 2" xfId="32" xr:uid="{43F6E30F-E920-4E86-92BD-F289C167AFAC}"/>
    <cellStyle name="60% - Ênfase2 3" xfId="33" xr:uid="{432981FD-2F56-497E-9803-7D6F3EAF465E}"/>
    <cellStyle name="60% - Ênfase3 2" xfId="34" xr:uid="{C37CC01C-9DA7-4866-96B1-9C595CABF98A}"/>
    <cellStyle name="60% - Ênfase3 3" xfId="35" xr:uid="{C831166F-D331-4CF5-BA9D-4535BCD4B7C6}"/>
    <cellStyle name="60% - Ênfase4 2" xfId="36" xr:uid="{E4BE8C46-C261-4348-A7D7-4D09A56F0927}"/>
    <cellStyle name="60% - Ênfase4 3" xfId="37" xr:uid="{24F27711-F850-46E0-AF9A-74991E78D957}"/>
    <cellStyle name="60% - Ênfase5 2" xfId="38" xr:uid="{B9BBA926-3FC3-49B3-BAA9-6D72B50BBB61}"/>
    <cellStyle name="60% - Ênfase5 3" xfId="39" xr:uid="{38944216-F9C6-489F-A26A-ECC0AE7C0D19}"/>
    <cellStyle name="60% - Ênfase6 2" xfId="40" xr:uid="{861CDB60-A454-416C-B034-77E3F16DDFED}"/>
    <cellStyle name="60% - Ênfase6 3" xfId="41" xr:uid="{2697085E-81CD-4460-9A5E-1D0DB1A21038}"/>
    <cellStyle name="Bom 2" xfId="42" xr:uid="{6BDFC666-53CC-4A8F-8E3A-E36E47787416}"/>
    <cellStyle name="Bom 3" xfId="43" xr:uid="{5F3F8FF9-3C6D-4BD6-A956-DC0558C966E3}"/>
    <cellStyle name="Cálculo 2" xfId="44" xr:uid="{054D696F-6EA6-4BBC-B809-03FBD02041BD}"/>
    <cellStyle name="Cálculo 3" xfId="45" xr:uid="{33B35742-B86C-45E5-AF1D-EFF11EC2365B}"/>
    <cellStyle name="Cálculo 3 2" xfId="169" xr:uid="{FFD3171A-62E2-44AE-96EC-DBC53762E911}"/>
    <cellStyle name="Cálculo 3 2 2" xfId="241" xr:uid="{0B8ABC9A-A69D-4459-80FF-F83C9BE4DAE6}"/>
    <cellStyle name="Cálculo 3 3" xfId="175" xr:uid="{FC10B61D-23D1-4B2D-846E-16C0151959DE}"/>
    <cellStyle name="Cálculo 3 3 2" xfId="247" xr:uid="{0E4DC572-F003-4688-B8C3-E91ED624E966}"/>
    <cellStyle name="Cálculo 3 4" xfId="174" xr:uid="{F020185D-45FD-42DB-9A90-5EBA1656FACB}"/>
    <cellStyle name="Cálculo 3 4 2" xfId="246" xr:uid="{99C16CD2-EB7C-4990-B352-8BF1C195B8D8}"/>
    <cellStyle name="Cálculo 3 5" xfId="166" xr:uid="{0EB2FDAD-698A-47D9-8C85-44540E0CA300}"/>
    <cellStyle name="Cálculo 3 5 2" xfId="238" xr:uid="{1D400296-3A44-45D8-8FDD-750067C401D7}"/>
    <cellStyle name="Cálculo 3 6" xfId="206" xr:uid="{E518B095-D059-4D88-BC0D-E18CE9CD17A2}"/>
    <cellStyle name="Célula de Verificação 2" xfId="46" xr:uid="{8AAF3CD3-7F6C-4645-BDF4-DD388289F336}"/>
    <cellStyle name="Célula de Verificação 3" xfId="47" xr:uid="{310F1B2C-D473-4949-A247-551BC1E0F633}"/>
    <cellStyle name="Célula Vinculada 2" xfId="48" xr:uid="{0F757B6C-D660-4B91-B2BB-755A9A87B06C}"/>
    <cellStyle name="Célula Vinculada 3" xfId="49" xr:uid="{DCFF35FF-0381-46FC-83A8-7BD44370F248}"/>
    <cellStyle name="Ênfase1 2" xfId="50" xr:uid="{D40EDA06-53F5-4772-91EC-3B24ADB71CA6}"/>
    <cellStyle name="Ênfase1 3" xfId="51" xr:uid="{4FBC6203-6D1A-4452-BA09-798B8D1E49C8}"/>
    <cellStyle name="Ênfase2 2" xfId="52" xr:uid="{2A175429-3C03-4323-85DC-2AE801ED29BB}"/>
    <cellStyle name="Ênfase2 3" xfId="53" xr:uid="{31A7020F-4914-4577-95C7-9D2DD9BEFB07}"/>
    <cellStyle name="Ênfase3 2" xfId="54" xr:uid="{F092025B-C350-4C01-ADF6-5ED3214FE8FE}"/>
    <cellStyle name="Ênfase3 3" xfId="55" xr:uid="{4A39265C-0C38-45D2-AFFF-D3547D130185}"/>
    <cellStyle name="Ênfase4 2" xfId="56" xr:uid="{65319DAD-F51E-461F-9823-4096AFE5FDC2}"/>
    <cellStyle name="Ênfase4 3" xfId="57" xr:uid="{C7EB98A0-45A0-4805-9674-8382799FC02B}"/>
    <cellStyle name="Ênfase5 2" xfId="58" xr:uid="{BBDAEA87-01B1-4774-A1C8-25D161CC3B6C}"/>
    <cellStyle name="Ênfase5 3" xfId="59" xr:uid="{403E1C55-3F8D-4F76-B796-A95E4BBC3B66}"/>
    <cellStyle name="Ênfase6 2" xfId="60" xr:uid="{19461702-92C0-4138-AE79-DF9D003F6054}"/>
    <cellStyle name="Ênfase6 3" xfId="61" xr:uid="{990348AB-A9C2-4936-9BF1-C74F5151112E}"/>
    <cellStyle name="Entrada 2" xfId="62" xr:uid="{0E2BF507-FCED-474F-8695-347AABCF5D1C}"/>
    <cellStyle name="Entrada 3" xfId="63" xr:uid="{E5DD2470-22E4-4FA5-BC24-F21464D536C3}"/>
    <cellStyle name="Entrada 3 2" xfId="171" xr:uid="{7C3C3429-7167-462E-94CF-AC17033B20AF}"/>
    <cellStyle name="Entrada 3 2 2" xfId="243" xr:uid="{170F7783-D4B2-4AEA-BC31-2D591B472A52}"/>
    <cellStyle name="Entrada 3 3" xfId="159" xr:uid="{C7462F0F-E722-44B7-898D-72CECA50FFB0}"/>
    <cellStyle name="Entrada 3 3 2" xfId="232" xr:uid="{C0433BA8-51A3-454B-AEA2-FDBD221DC2DF}"/>
    <cellStyle name="Entrada 3 4" xfId="173" xr:uid="{7879896D-724E-4DEC-B0F3-AF0FDEB3D525}"/>
    <cellStyle name="Entrada 3 4 2" xfId="245" xr:uid="{BFD1647D-02DC-478B-AE31-0072D8EE3131}"/>
    <cellStyle name="Entrada 3 5" xfId="170" xr:uid="{6E5D452E-9562-42EF-8F85-F0ADECA3C4C2}"/>
    <cellStyle name="Entrada 3 5 2" xfId="242" xr:uid="{3F4EA5BF-A43F-4F66-B275-E1A8836BA2CE}"/>
    <cellStyle name="Entrada 3 6" xfId="207" xr:uid="{E56D7CB1-E0E6-46C7-AF3F-5B3FC09C1128}"/>
    <cellStyle name="Incorreto 2" xfId="64" xr:uid="{61FD8C4A-BF2A-4C42-A233-DB7ECBD5C810}"/>
    <cellStyle name="Incorreto 3" xfId="65" xr:uid="{7165484B-4DE2-4943-AC12-DAE9AE883DA0}"/>
    <cellStyle name="Indefinido" xfId="66" xr:uid="{BE76C3C6-6835-4326-8173-730E413DC5FE}"/>
    <cellStyle name="Moeda" xfId="278" builtinId="4"/>
    <cellStyle name="Moeda 2" xfId="68" xr:uid="{95A03176-D26F-4C9A-B2B4-3D6DE3313802}"/>
    <cellStyle name="Moeda 2 2" xfId="69" xr:uid="{185398FB-39CB-4537-8123-11305ED09DD2}"/>
    <cellStyle name="Moeda 2 2 2" xfId="70" xr:uid="{D5CC8106-F887-42CD-B0AA-123D8FA6B7D6}"/>
    <cellStyle name="Moeda 2 3" xfId="71" xr:uid="{68EB6F21-9552-42AC-BF8B-B79B88D8DE2A}"/>
    <cellStyle name="Moeda 2 4" xfId="72" xr:uid="{648E39D2-EE2C-4DC5-8B05-7DB885D73AFF}"/>
    <cellStyle name="Moeda 3" xfId="73" xr:uid="{73DCDF02-0EC6-4112-9F37-8D6976361B4C}"/>
    <cellStyle name="Moeda 3 2" xfId="172" xr:uid="{DAC7BEBC-1472-445D-89E4-7065881C84D5}"/>
    <cellStyle name="Moeda 3 2 2" xfId="244" xr:uid="{D8C7B187-BC78-4E9C-B4F0-C1A5C44B0E37}"/>
    <cellStyle name="Moeda 3 3" xfId="208" xr:uid="{DD370CA6-9817-4A39-B0DB-618C9EBE8E41}"/>
    <cellStyle name="Moeda 4" xfId="74" xr:uid="{159CCEA8-2DE1-45E2-92CD-C90B7D61FD22}"/>
    <cellStyle name="Moeda 5" xfId="67" xr:uid="{7A5AD447-AF51-4BEB-9FCE-7D33CFBCD460}"/>
    <cellStyle name="Moeda 7" xfId="75" xr:uid="{01562712-7821-4628-9B50-D0DB17C0E569}"/>
    <cellStyle name="Neutra 2" xfId="76" xr:uid="{F8EB05E8-EC9F-4AD5-BAB4-9CC26F2B9DDF}"/>
    <cellStyle name="Neutra 3" xfId="77" xr:uid="{3334DB3A-B9C3-43B6-B552-B5DC10B2686C}"/>
    <cellStyle name="Normal" xfId="0" builtinId="0"/>
    <cellStyle name="Normal 10" xfId="154" xr:uid="{BC15C9EA-6D2C-46B1-8E91-432011C34745}"/>
    <cellStyle name="Normal 11" xfId="78" xr:uid="{CF891F65-2694-402A-8864-8FA68C0D1AB4}"/>
    <cellStyle name="Normal 12" xfId="156" xr:uid="{956EC2A4-6C09-46EF-813A-D0E706728CF7}"/>
    <cellStyle name="Normal 13" xfId="158" xr:uid="{EF6E55B3-3854-4ABA-A679-8EC1A6855ACC}"/>
    <cellStyle name="Normal 14" xfId="3" xr:uid="{3393738C-56B1-4469-AE6F-B4EE41392801}"/>
    <cellStyle name="Normal 2" xfId="4" xr:uid="{027EE373-F0E5-458B-8E13-28D0EB771ED5}"/>
    <cellStyle name="Normal 2 2" xfId="79" xr:uid="{05B61B7C-D92C-461A-9E5E-9C165F280CC0}"/>
    <cellStyle name="Normal 2 2 2" xfId="80" xr:uid="{B677CC13-E99E-4590-A769-F45F525DEA10}"/>
    <cellStyle name="Normal 2 3" xfId="81" xr:uid="{86767898-5BE9-4355-8122-61741353730B}"/>
    <cellStyle name="Normal 3" xfId="82" xr:uid="{287BCCA0-8BE3-4309-8DE1-C0317194D704}"/>
    <cellStyle name="Normal 3 2" xfId="83" xr:uid="{FE0FFDB6-C425-472D-990F-75341A7303DA}"/>
    <cellStyle name="Normal 4" xfId="84" xr:uid="{99A79122-A60D-48F9-9569-C441C98AF47D}"/>
    <cellStyle name="Normal 4 10" xfId="85" xr:uid="{80443A83-2261-4F20-808A-6FFE8EAA3774}"/>
    <cellStyle name="Normal 4 2" xfId="86" xr:uid="{A2E2B1CD-1BB9-4163-9D50-A4F41B05720F}"/>
    <cellStyle name="Normal 4 2 2" xfId="87" xr:uid="{67D6134A-DA90-4C81-B5FB-6E4150896F42}"/>
    <cellStyle name="Normal 4 3" xfId="88" xr:uid="{0AAF60BA-E823-487D-AF17-400DEFCEF4D1}"/>
    <cellStyle name="Normal 4 4" xfId="89" xr:uid="{5DE19330-5582-4522-A233-064550A434A0}"/>
    <cellStyle name="Normal 4 4 2" xfId="90" xr:uid="{72EB067E-F6E5-4B8D-B07A-0941800994B2}"/>
    <cellStyle name="Normal 4 5" xfId="91" xr:uid="{4F2B1095-2E6F-48F3-BA17-9AD5F139E485}"/>
    <cellStyle name="Normal 4 6" xfId="92" xr:uid="{8092ACD6-7E7D-4A06-A458-4FDE28F8BCAA}"/>
    <cellStyle name="Normal 4 7" xfId="93" xr:uid="{B2E2C747-B237-4B3A-B32A-2C5A25A0D7BC}"/>
    <cellStyle name="Normal 4 7 2" xfId="94" xr:uid="{5F371BD1-0844-43D7-866D-624C30716627}"/>
    <cellStyle name="Normal 4 7 3" xfId="95" xr:uid="{2C3324EA-84B1-441E-823E-DC07E766C532}"/>
    <cellStyle name="Normal 4 8" xfId="96" xr:uid="{E733C15A-46C0-4BDA-8021-D718DB8DA295}"/>
    <cellStyle name="Normal 4 8 2" xfId="97" xr:uid="{F8AAFDC5-FBB9-4CBB-B667-8AE04E4B401C}"/>
    <cellStyle name="Normal 4 9" xfId="98" xr:uid="{284016CD-2135-4374-9297-1796A994BEC3}"/>
    <cellStyle name="Normal 5" xfId="99" xr:uid="{D4650838-1954-4292-9269-31C1AE761088}"/>
    <cellStyle name="Normal 5 2" xfId="100" xr:uid="{DF10C6B8-74D2-4A82-8123-B3735542EF31}"/>
    <cellStyle name="Normal 6" xfId="101" xr:uid="{86B7F983-B1FE-41D1-A79F-55F8A4DD243D}"/>
    <cellStyle name="Normal 6 2" xfId="102" xr:uid="{F155DB59-E1D8-4697-9A9B-F98F730CCB27}"/>
    <cellStyle name="Normal 7" xfId="103" xr:uid="{39795EB6-E6C5-408A-972F-5E022DC2417A}"/>
    <cellStyle name="Normal 7 2" xfId="104" xr:uid="{EFE1D2D7-0FC7-4CEA-AC54-89C0E2E72F72}"/>
    <cellStyle name="Normal 8" xfId="5" xr:uid="{FFEF28BB-C84C-4440-A2EE-7340DA842A54}"/>
    <cellStyle name="Normal 8 2" xfId="160" xr:uid="{EC40D18F-A31B-4F1C-A05D-7ACAD9755050}"/>
    <cellStyle name="Normal 9" xfId="152" xr:uid="{D964BAEB-A694-4FBC-872C-1D2ED95DACE6}"/>
    <cellStyle name="Nota 2" xfId="105" xr:uid="{33205612-541C-4F87-BF7F-8EBE8D0D8E3F}"/>
    <cellStyle name="Nota 2 2" xfId="176" xr:uid="{B5D5CC07-3705-4DB9-A575-E89E023FE439}"/>
    <cellStyle name="Nota 2 2 2" xfId="248" xr:uid="{19A9D694-4B76-4119-AD8E-9735197F3F41}"/>
    <cellStyle name="Nota 2 3" xfId="164" xr:uid="{B74B9E88-9F31-4928-BA72-FE2F384F83D3}"/>
    <cellStyle name="Nota 2 3 2" xfId="236" xr:uid="{987D1537-25E3-45A9-B0FE-A7082E464F6B}"/>
    <cellStyle name="Nota 2 4" xfId="168" xr:uid="{19B101CE-E8A1-424B-9FD8-BA1907109ED1}"/>
    <cellStyle name="Nota 2 4 2" xfId="240" xr:uid="{BCD9D5EB-3C55-4BDC-8BD1-0183B17C4559}"/>
    <cellStyle name="Nota 2 5" xfId="205" xr:uid="{BCCCF685-F59C-4193-AB3E-EA424D0FE50A}"/>
    <cellStyle name="Nota 2 5 2" xfId="277" xr:uid="{0C51113F-72D0-4138-BDB7-A0D1A9024E78}"/>
    <cellStyle name="Nota 2 6" xfId="209" xr:uid="{A6442893-9B3E-4508-BBEA-206D887DE58F}"/>
    <cellStyle name="Nota 3" xfId="106" xr:uid="{2A0B0418-4B12-4ACD-B9A5-FE0F029E7F95}"/>
    <cellStyle name="Nota 4" xfId="107" xr:uid="{EF69E2CA-81C1-4E5B-89FE-947A0F1782DA}"/>
    <cellStyle name="Nota 4 2" xfId="177" xr:uid="{BA68EB6F-12EC-4EB1-917C-EFBFA09231EE}"/>
    <cellStyle name="Nota 4 2 2" xfId="249" xr:uid="{A84D8BE8-B894-4A4D-B83A-0641C96ED316}"/>
    <cellStyle name="Nota 4 3" xfId="163" xr:uid="{41896407-42A1-4334-8450-688C714F624A}"/>
    <cellStyle name="Nota 4 3 2" xfId="235" xr:uid="{7BCA23A9-FEBD-44C8-AD22-099B38709EE6}"/>
    <cellStyle name="Nota 4 4" xfId="167" xr:uid="{D28AB0C9-396E-4320-AB0E-ABE9B80421A5}"/>
    <cellStyle name="Nota 4 4 2" xfId="239" xr:uid="{6217A273-FB92-4667-A3E0-C3E9EBEC2881}"/>
    <cellStyle name="Nota 4 5" xfId="188" xr:uid="{D890F5AD-2528-4E56-87ED-3D1E14203CCF}"/>
    <cellStyle name="Nota 4 5 2" xfId="260" xr:uid="{6FD1989F-77FD-4C03-984F-D51977299247}"/>
    <cellStyle name="Nota 4 6" xfId="210" xr:uid="{E339C7AD-6FAB-4AA1-9509-7D3B2391991C}"/>
    <cellStyle name="Porcentagem" xfId="2" builtinId="5"/>
    <cellStyle name="Porcentagem 2" xfId="109" xr:uid="{A16DCF7F-DC99-4998-90CA-012347AD9051}"/>
    <cellStyle name="Porcentagem 3" xfId="110" xr:uid="{492DF32E-589C-40AD-A775-80524F2CC389}"/>
    <cellStyle name="Porcentagem 4" xfId="111" xr:uid="{9716B0D6-EF84-4147-8907-AD5AFC8C9388}"/>
    <cellStyle name="Porcentagem 5" xfId="108" xr:uid="{47A1717D-2533-4CAF-A83A-8842591D8B99}"/>
    <cellStyle name="Porcentagem 6" xfId="153" xr:uid="{2D5324DA-E87D-47B9-9297-57EC666513D9}"/>
    <cellStyle name="Saída 2" xfId="112" xr:uid="{DA675FCD-20DE-47C9-99F3-2DA899E37845}"/>
    <cellStyle name="Saída 3" xfId="113" xr:uid="{0EF1151C-45DD-40C9-A783-60C58D0F2447}"/>
    <cellStyle name="Saída 3 2" xfId="178" xr:uid="{8E175F6D-7254-4E1F-B990-6824B55C538B}"/>
    <cellStyle name="Saída 3 2 2" xfId="250" xr:uid="{4E5699B5-AF66-4204-8078-8C996BBB73E0}"/>
    <cellStyle name="Saída 3 3" xfId="162" xr:uid="{72A54E7A-18BF-4AC3-8ED9-24FDD252CADA}"/>
    <cellStyle name="Saída 3 3 2" xfId="234" xr:uid="{B557411E-1178-48C0-B668-ADFB473708E8}"/>
    <cellStyle name="Saída 3 4" xfId="165" xr:uid="{1220680D-B4D2-4BA7-8BEA-D278DF24374E}"/>
    <cellStyle name="Saída 3 4 2" xfId="237" xr:uid="{24EBBDE8-CE73-492B-AED8-ADCACDD62D8A}"/>
    <cellStyle name="Saída 3 5" xfId="187" xr:uid="{C92CD336-DE50-4CD0-8FD7-EF24E334ECDA}"/>
    <cellStyle name="Saída 3 5 2" xfId="259" xr:uid="{352F1F70-5352-4405-92FD-C91276C2E1F0}"/>
    <cellStyle name="Saída 3 6" xfId="211" xr:uid="{05283515-ED85-4928-855C-45693DE5E2CE}"/>
    <cellStyle name="Separador de m" xfId="114" xr:uid="{A6181DA6-562F-4D36-AE25-3AA1B3ACDF42}"/>
    <cellStyle name="Separador de milhares 2" xfId="115" xr:uid="{855A929B-BFC7-4D5A-B452-7969E7C95DAD}"/>
    <cellStyle name="Separador de milhares 2 2" xfId="116" xr:uid="{67B28702-BF63-4DA7-969F-2F1AABECE219}"/>
    <cellStyle name="Separador de milhares 2 2 2" xfId="117" xr:uid="{77ECA61F-170E-45B5-92C3-A2092AB2A1B6}"/>
    <cellStyle name="Separador de milhares 2 2 2 2" xfId="181" xr:uid="{1749EEEB-5603-4EEA-9ADC-975D2E45DEC7}"/>
    <cellStyle name="Separador de milhares 2 2 2 2 2" xfId="253" xr:uid="{A803A87C-6A98-4E46-B2FF-017A0353CEEB}"/>
    <cellStyle name="Separador de milhares 2 2 2 3" xfId="214" xr:uid="{2CDF8073-9FB8-4620-9856-C3DC3F8CD00C}"/>
    <cellStyle name="Separador de milhares 2 2 3" xfId="150" xr:uid="{3AE39C72-0B6E-4B8D-810C-B276EC110214}"/>
    <cellStyle name="Separador de milhares 2 2 3 2" xfId="199" xr:uid="{C0AB503D-79A1-4AC8-9200-F319E205088D}"/>
    <cellStyle name="Separador de milhares 2 2 3 2 2" xfId="271" xr:uid="{623BD0FF-A8B0-4C08-9624-EBDAB18BA2D4}"/>
    <cellStyle name="Separador de milhares 2 2 4" xfId="180" xr:uid="{0F1703AE-C094-4089-9A55-7BCB902B0CA1}"/>
    <cellStyle name="Separador de milhares 2 2 4 2" xfId="252" xr:uid="{32C9E15A-DE3E-490F-8001-1698FDE3E5A1}"/>
    <cellStyle name="Separador de milhares 2 2 5" xfId="213" xr:uid="{2C698E65-2C15-4B30-913E-617EA635E80A}"/>
    <cellStyle name="Separador de milhares 2 3" xfId="179" xr:uid="{1D340417-E59F-42FA-B92F-C4B031061B4B}"/>
    <cellStyle name="Separador de milhares 2 3 2" xfId="118" xr:uid="{0806CDD1-875C-462D-9C15-089341D7908B}"/>
    <cellStyle name="Separador de milhares 2 3 2 2" xfId="182" xr:uid="{96E470CC-EF06-4EE0-A481-AB6C4A6B111B}"/>
    <cellStyle name="Separador de milhares 2 3 2 2 2" xfId="254" xr:uid="{1F9A07A1-8EAE-4BA3-A5DC-40FC2C32A7C1}"/>
    <cellStyle name="Separador de milhares 2 3 2 3" xfId="215" xr:uid="{3686DEB1-931E-4875-8719-F15D04393A88}"/>
    <cellStyle name="Separador de milhares 2 3 3" xfId="251" xr:uid="{42B4F231-5D3F-48CA-861D-111FFEB63F46}"/>
    <cellStyle name="Separador de milhares 2 4" xfId="212" xr:uid="{B7FA1FCA-4A38-478A-8858-8E74FDC67C34}"/>
    <cellStyle name="Separador de milhares 3" xfId="119" xr:uid="{EEB61F55-3CF3-4839-9F67-59D8A9699116}"/>
    <cellStyle name="Separador de milhares 3 2" xfId="120" xr:uid="{0D36CD0C-D582-457A-9C8F-055A0E036E69}"/>
    <cellStyle name="Separador de milhares 3 2 2" xfId="184" xr:uid="{CE441FC7-F7E6-4F7A-B756-AD499C807EF8}"/>
    <cellStyle name="Separador de milhares 3 2 2 2" xfId="256" xr:uid="{38CA4DA0-1A48-4538-9A7E-C667E6DA975E}"/>
    <cellStyle name="Separador de milhares 3 2 3" xfId="217" xr:uid="{7EFA2A99-B79A-4FD4-9ED1-18217892660E}"/>
    <cellStyle name="Separador de milhares 3 3" xfId="183" xr:uid="{A16616DD-9E6B-4904-814E-6D977DCF8D29}"/>
    <cellStyle name="Separador de milhares 3 3 2" xfId="255" xr:uid="{ED641983-756E-4A49-A9AE-28F0BB801225}"/>
    <cellStyle name="Separador de milhares 3 4" xfId="216" xr:uid="{41A82664-81F9-4FFD-8844-E8AA488EAC40}"/>
    <cellStyle name="Separador de milhares 8" xfId="121" xr:uid="{7FA56938-4304-45DC-BA62-3CC731488FFB}"/>
    <cellStyle name="Separador de milhares 8 2" xfId="185" xr:uid="{CF06546D-845D-4FFD-B75D-A843B7826B58}"/>
    <cellStyle name="Separador de milhares 8 2 2" xfId="257" xr:uid="{A6343100-DF6A-41A7-830B-E192231B98E6}"/>
    <cellStyle name="Separador de milhares 8 3" xfId="218" xr:uid="{B59369BE-F52A-46DD-9089-EEF11039CB1E}"/>
    <cellStyle name="Separador de milhares 9" xfId="122" xr:uid="{3333A792-5CA7-4F50-976F-C8875EF6FF3A}"/>
    <cellStyle name="Separador de milhares 9 2" xfId="186" xr:uid="{288EE5DF-FB02-4AF5-B0B5-C441D695BD03}"/>
    <cellStyle name="Separador de milhares 9 2 2" xfId="258" xr:uid="{51CF6E02-F092-4BAD-9AA3-76BDF3F19586}"/>
    <cellStyle name="Separador de milhares 9 3" xfId="219" xr:uid="{01F5E8CB-246A-4DFF-9DC7-D65DC0F95917}"/>
    <cellStyle name="Texto de Aviso 2" xfId="123" xr:uid="{B8C4F53C-E50B-4C68-A438-85001B1E7F86}"/>
    <cellStyle name="Texto de Aviso 3" xfId="124" xr:uid="{A1BA23FE-F99B-4DDD-BA50-EE7092F212CC}"/>
    <cellStyle name="Texto Explicativo 2" xfId="125" xr:uid="{9B9B5DD4-35B2-494F-A142-CD87252569A2}"/>
    <cellStyle name="Texto Explicativo 3" xfId="126" xr:uid="{4082CCC0-A774-4CEB-B40D-3D71867A6ED5}"/>
    <cellStyle name="Título 1 2" xfId="127" xr:uid="{AC75B997-A0D6-4F97-86E2-029A4BB5A534}"/>
    <cellStyle name="Título 1 3" xfId="128" xr:uid="{2ADEE2C4-E4E2-40BC-B3FA-AFB13C387569}"/>
    <cellStyle name="Título 2 2" xfId="129" xr:uid="{0A768964-61C6-481E-BC81-23772673CE09}"/>
    <cellStyle name="Título 2 3" xfId="130" xr:uid="{7D2A1DB9-B2AB-4CDB-ADD5-25E38B1F2A5F}"/>
    <cellStyle name="Título 3 2" xfId="131" xr:uid="{87B31F23-53EC-4648-9E4D-62EDB5037D4F}"/>
    <cellStyle name="Título 3 3" xfId="132" xr:uid="{393EA411-ACF8-4013-B08A-B5A1EAD0571D}"/>
    <cellStyle name="Título 4 2" xfId="133" xr:uid="{4913320C-AF6D-48EE-85A4-703FC6A5F426}"/>
    <cellStyle name="Título 4 3" xfId="134" xr:uid="{B69639D0-4CC8-4BD4-B754-300DB20576F6}"/>
    <cellStyle name="Título 5" xfId="135" xr:uid="{B6C4117D-A41E-4B81-B6FB-20E006A8F8CF}"/>
    <cellStyle name="Título 6" xfId="136" xr:uid="{70BAB74D-826B-4A0E-A16B-CAD0F4EB2155}"/>
    <cellStyle name="Total 2" xfId="137" xr:uid="{81ADF008-0C64-45C6-9A79-0E893C064D36}"/>
    <cellStyle name="Total 3" xfId="138" xr:uid="{D31933A8-B6FD-4F30-A0CD-82CB606A9DFE}"/>
    <cellStyle name="Total 3 2" xfId="189" xr:uid="{ABAEA27D-09EE-4B4E-931F-0AA427779F28}"/>
    <cellStyle name="Total 3 2 2" xfId="261" xr:uid="{B85073E8-3450-4845-9769-8E755D8F1F77}"/>
    <cellStyle name="Total 3 3" xfId="204" xr:uid="{1BC1CEAE-F726-4D06-ABA9-57E6B2C41A6B}"/>
    <cellStyle name="Total 3 3 2" xfId="276" xr:uid="{F5CC2EE3-6D2E-46E0-9E53-8CC91137BD1B}"/>
    <cellStyle name="Total 3 4" xfId="161" xr:uid="{E9546A22-38BB-4861-8856-C11B1623A394}"/>
    <cellStyle name="Total 3 4 2" xfId="233" xr:uid="{DDA87A8E-9DFE-442B-875D-BC140F57D22C}"/>
    <cellStyle name="Total 3 5" xfId="200" xr:uid="{4BD78914-1773-49C9-B44A-3E2A24399F96}"/>
    <cellStyle name="Total 3 5 2" xfId="272" xr:uid="{FA2F5C4A-C103-44CC-BE6F-D7BA4F2F0AC0}"/>
    <cellStyle name="Total 3 6" xfId="220" xr:uid="{10AC874A-2F3C-4FB9-8B40-568C5BE05653}"/>
    <cellStyle name="Vírgula" xfId="1" builtinId="3"/>
    <cellStyle name="Vírgula 10" xfId="230" xr:uid="{5F875510-A9B5-4EB4-84FF-DDF35A1BE339}"/>
    <cellStyle name="Vírgula 11" xfId="155" xr:uid="{1D926C45-807D-4CD9-8713-BE92ABB99621}"/>
    <cellStyle name="Vírgula 2" xfId="139" xr:uid="{B2282968-2A0C-43DE-8AF4-9EF3F826B00E}"/>
    <cellStyle name="Vírgula 2 2" xfId="140" xr:uid="{6B14CDB0-F284-425B-BEFD-11C1347B6A6B}"/>
    <cellStyle name="Vírgula 2 2 2" xfId="190" xr:uid="{7524DEE9-016C-4C90-B6D3-97B1C549ABB3}"/>
    <cellStyle name="Vírgula 2 2 2 2" xfId="262" xr:uid="{FDDFE769-822D-4B45-9D28-9C0147D931ED}"/>
    <cellStyle name="Vírgula 2 2 3" xfId="221" xr:uid="{436A0599-F4BE-441F-B388-4C974ED701FD}"/>
    <cellStyle name="Vírgula 2 3" xfId="141" xr:uid="{7D319D4C-C48C-4206-9F55-65D889D8C355}"/>
    <cellStyle name="Vírgula 3" xfId="142" xr:uid="{B3FF4225-ABB6-4FD8-917A-0B8D3F92F41C}"/>
    <cellStyle name="Vírgula 3 2" xfId="143" xr:uid="{7EAB7BFD-E871-4E21-AC19-456E48A1F178}"/>
    <cellStyle name="Vírgula 3 2 2" xfId="144" xr:uid="{764553B1-7CB7-4B33-805C-962994D19333}"/>
    <cellStyle name="Vírgula 3 2 2 2" xfId="193" xr:uid="{D5C13946-369A-47F6-83C5-E81CD7672750}"/>
    <cellStyle name="Vírgula 3 2 2 2 2" xfId="265" xr:uid="{9964B345-04C2-44D6-9C0A-EA18F66C2E4B}"/>
    <cellStyle name="Vírgula 3 2 2 3" xfId="224" xr:uid="{0B9871F8-3640-4225-AA74-CFD7915D0540}"/>
    <cellStyle name="Vírgula 3 2 3" xfId="145" xr:uid="{7B8DA6B5-9710-45A6-BD4B-B064076BAB5C}"/>
    <cellStyle name="Vírgula 3 2 3 2" xfId="194" xr:uid="{6015A54D-2BF6-4A23-96A9-691C06AA5960}"/>
    <cellStyle name="Vírgula 3 2 3 2 2" xfId="266" xr:uid="{1E92A016-1240-47C8-821F-A725BFB699CB}"/>
    <cellStyle name="Vírgula 3 2 3 3" xfId="225" xr:uid="{B0C77747-1922-4139-AB8A-61604292157F}"/>
    <cellStyle name="Vírgula 3 2 4" xfId="192" xr:uid="{A02F366F-E45A-4C08-BFBA-59D8EFF433B4}"/>
    <cellStyle name="Vírgula 3 2 4 2" xfId="264" xr:uid="{DB118473-A53C-4E8F-AE32-666B3B3405FF}"/>
    <cellStyle name="Vírgula 3 2 5" xfId="223" xr:uid="{769B7465-325E-4899-AEE0-6E971882D0DF}"/>
    <cellStyle name="Vírgula 3 3" xfId="191" xr:uid="{A328E51C-B044-4C87-9827-92F4CFEB8FE2}"/>
    <cellStyle name="Vírgula 3 3 2" xfId="263" xr:uid="{78C35270-225B-4514-A699-7105BC62F10B}"/>
    <cellStyle name="Vírgula 3 4" xfId="222" xr:uid="{76512D51-FFDE-475E-A455-92E7555551EE}"/>
    <cellStyle name="Vírgula 4" xfId="146" xr:uid="{8A8F3BE3-0803-4124-825A-8971C3F32DA6}"/>
    <cellStyle name="Vírgula 4 2" xfId="147" xr:uid="{170523BF-C1C7-4BD3-AB39-0DB32B88876E}"/>
    <cellStyle name="Vírgula 4 2 2" xfId="196" xr:uid="{6B12C398-A26E-42F3-94D6-AF9EA348FA37}"/>
    <cellStyle name="Vírgula 4 2 2 2" xfId="268" xr:uid="{AA6CC0AA-1E69-41BE-8864-90CC69C4C7DA}"/>
    <cellStyle name="Vírgula 4 2 3" xfId="227" xr:uid="{252E8C45-F7BB-443E-B2C5-C9061C9379E9}"/>
    <cellStyle name="Vírgula 4 3" xfId="195" xr:uid="{B51012D2-E9A5-4F5E-8589-763AC54E1B48}"/>
    <cellStyle name="Vírgula 4 3 2" xfId="267" xr:uid="{35BC4729-93BA-4E59-9B8C-680ABE5387D4}"/>
    <cellStyle name="Vírgula 4 4" xfId="226" xr:uid="{42DC7BF8-10B8-4D59-B883-DEB3610A39CF}"/>
    <cellStyle name="Vírgula 5" xfId="148" xr:uid="{FDA24DE7-4E07-425C-9AEC-8F941D9E76C5}"/>
    <cellStyle name="Vírgula 5 2" xfId="197" xr:uid="{3F1AE9B4-BE50-42FB-A28B-270299C6CD06}"/>
    <cellStyle name="Vírgula 5 2 2" xfId="269" xr:uid="{BB68D6BA-C616-44D6-AAAB-637C59A1F160}"/>
    <cellStyle name="Vírgula 5 3" xfId="228" xr:uid="{66086F6B-8F5B-4DDB-B76B-71D329DB3880}"/>
    <cellStyle name="Vírgula 6" xfId="149" xr:uid="{6C14A205-20A3-4BF3-8871-110074C7DA83}"/>
    <cellStyle name="Vírgula 6 2" xfId="198" xr:uid="{3381A2B1-B91C-419B-AD67-BB1E3722F51C}"/>
    <cellStyle name="Vírgula 6 2 2" xfId="270" xr:uid="{FC0F7C08-FD11-4856-BD11-B5B853E46DAA}"/>
    <cellStyle name="Vírgula 6 3" xfId="229" xr:uid="{4BD3151C-B5B8-4F80-97E8-01C016EFDFAF}"/>
    <cellStyle name="Vírgula 7" xfId="151" xr:uid="{924B50CD-4712-4C15-BA57-0D6793ABE77F}"/>
    <cellStyle name="Vírgula 7 2" xfId="201" xr:uid="{814CEFB2-DCA4-40AF-BE1F-B1D7C4B722B9}"/>
    <cellStyle name="Vírgula 7 2 2" xfId="273" xr:uid="{C3EB4C52-051F-4CC1-AD0D-A2C0B87FB21A}"/>
    <cellStyle name="Vírgula 8" xfId="157" xr:uid="{12828199-B530-4175-87AE-FFC2AA4A0F12}"/>
    <cellStyle name="Vírgula 8 2" xfId="202" xr:uid="{31645178-5E96-46A7-99F1-48981B42730A}"/>
    <cellStyle name="Vírgula 8 2 2" xfId="274" xr:uid="{E613EFBF-9CD5-4D6B-84F1-1C08AAE41989}"/>
    <cellStyle name="Vírgula 8 3" xfId="231" xr:uid="{D5BCBFBF-A890-49F5-8320-1D6A305B495D}"/>
    <cellStyle name="Vírgula 9" xfId="203" xr:uid="{32825B99-E7F3-4569-87D1-E7DA4DD1244E}"/>
    <cellStyle name="Vírgula 9 2" xfId="275" xr:uid="{D17B66B6-0736-4741-906E-781F6E09D9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0</xdr:row>
      <xdr:rowOff>63500</xdr:rowOff>
    </xdr:from>
    <xdr:to>
      <xdr:col>2</xdr:col>
      <xdr:colOff>1640415</xdr:colOff>
      <xdr:row>1</xdr:row>
      <xdr:rowOff>412614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FD918C9-38EA-4944-803B-CC37FA15C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499" y="63500"/>
          <a:ext cx="2233083" cy="539614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</xdr:row>
      <xdr:rowOff>0</xdr:rowOff>
    </xdr:from>
    <xdr:to>
      <xdr:col>6</xdr:col>
      <xdr:colOff>654050</xdr:colOff>
      <xdr:row>2</xdr:row>
      <xdr:rowOff>148167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546ABA2-66A0-4665-B047-C638F4FE353F}"/>
            </a:ext>
          </a:extLst>
        </xdr:cNvPr>
        <xdr:cNvSpPr txBox="1"/>
      </xdr:nvSpPr>
      <xdr:spPr>
        <a:xfrm>
          <a:off x="8106833" y="190500"/>
          <a:ext cx="1416050" cy="857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  <xdr:twoCellAnchor editAs="oneCell">
    <xdr:from>
      <xdr:col>2</xdr:col>
      <xdr:colOff>1661583</xdr:colOff>
      <xdr:row>0</xdr:row>
      <xdr:rowOff>105833</xdr:rowOff>
    </xdr:from>
    <xdr:to>
      <xdr:col>2</xdr:col>
      <xdr:colOff>4509222</xdr:colOff>
      <xdr:row>1</xdr:row>
      <xdr:rowOff>391980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509B8F3-095C-4A6F-A148-AF455EB61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17750" y="105833"/>
          <a:ext cx="2847639" cy="4766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35248</xdr:rowOff>
    </xdr:from>
    <xdr:to>
      <xdr:col>1</xdr:col>
      <xdr:colOff>752475</xdr:colOff>
      <xdr:row>2</xdr:row>
      <xdr:rowOff>133350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0A902B5-F378-411D-BD66-842BAD5EB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5248"/>
          <a:ext cx="1419225" cy="479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3E5B7-4BBE-4375-BD3F-C9CACE41B681}">
  <dimension ref="A1:O19"/>
  <sheetViews>
    <sheetView tabSelected="1" view="pageBreakPreview" topLeftCell="C3" zoomScaleNormal="100" zoomScaleSheetLayoutView="100" workbookViewId="0">
      <selection activeCell="E12" sqref="E12"/>
    </sheetView>
  </sheetViews>
  <sheetFormatPr defaultRowHeight="14.25" x14ac:dyDescent="0.2"/>
  <cols>
    <col min="1" max="1" width="8.625" customWidth="1"/>
    <col min="2" max="2" width="10" hidden="1" customWidth="1"/>
    <col min="3" max="3" width="59.625" customWidth="1"/>
    <col min="4" max="4" width="21" bestFit="1" customWidth="1"/>
    <col min="5" max="5" width="9.75" customWidth="1"/>
    <col min="6" max="6" width="10" bestFit="1" customWidth="1"/>
    <col min="7" max="7" width="15.375" bestFit="1" customWidth="1"/>
    <col min="9" max="9" width="6.625" bestFit="1" customWidth="1"/>
    <col min="10" max="10" width="11.125" bestFit="1" customWidth="1"/>
    <col min="11" max="11" width="10.875" bestFit="1" customWidth="1"/>
    <col min="13" max="15" width="13.125" bestFit="1" customWidth="1"/>
  </cols>
  <sheetData>
    <row r="1" spans="1:15" ht="15" x14ac:dyDescent="0.2">
      <c r="A1" s="2"/>
      <c r="B1" s="2"/>
      <c r="C1" s="2"/>
      <c r="D1" s="2" t="s">
        <v>0</v>
      </c>
      <c r="E1" s="2" t="s">
        <v>1</v>
      </c>
      <c r="F1" s="65" t="s">
        <v>2</v>
      </c>
      <c r="G1" s="65"/>
    </row>
    <row r="2" spans="1:15" ht="55.5" customHeight="1" x14ac:dyDescent="0.2">
      <c r="A2" s="3"/>
      <c r="B2" s="3"/>
      <c r="C2" s="3"/>
      <c r="D2" s="3" t="s">
        <v>52</v>
      </c>
      <c r="E2" s="40">
        <v>0.27650000000000002</v>
      </c>
      <c r="F2" s="66"/>
      <c r="G2" s="66"/>
    </row>
    <row r="3" spans="1:15" s="36" customFormat="1" ht="56.25" customHeight="1" x14ac:dyDescent="0.2">
      <c r="A3" s="70" t="s">
        <v>53</v>
      </c>
      <c r="B3" s="70"/>
      <c r="C3" s="70"/>
      <c r="D3" s="70"/>
      <c r="E3" s="70"/>
      <c r="F3" s="70"/>
      <c r="G3" s="70"/>
    </row>
    <row r="4" spans="1:15" ht="15.75" thickBot="1" x14ac:dyDescent="0.3">
      <c r="A4" s="67" t="s">
        <v>7</v>
      </c>
      <c r="B4" s="56"/>
      <c r="C4" s="56"/>
      <c r="D4" s="56"/>
      <c r="E4" s="56"/>
      <c r="F4" s="56"/>
      <c r="G4" s="56"/>
    </row>
    <row r="5" spans="1:15" ht="15" x14ac:dyDescent="0.2">
      <c r="A5" s="68" t="s">
        <v>3</v>
      </c>
      <c r="B5" s="69"/>
      <c r="C5" s="42" t="s">
        <v>4</v>
      </c>
      <c r="D5" s="43" t="s">
        <v>11</v>
      </c>
      <c r="E5" s="57"/>
      <c r="F5" s="58"/>
      <c r="G5" s="44" t="s">
        <v>5</v>
      </c>
    </row>
    <row r="6" spans="1:15" s="39" customFormat="1" ht="37.5" customHeight="1" x14ac:dyDescent="0.2">
      <c r="A6" s="62" t="s">
        <v>47</v>
      </c>
      <c r="B6" s="63"/>
      <c r="C6" s="45" t="s">
        <v>6</v>
      </c>
      <c r="D6" s="46">
        <f>SUM(D7:D9)</f>
        <v>348</v>
      </c>
      <c r="E6" s="64" t="s">
        <v>50</v>
      </c>
      <c r="F6" s="64"/>
      <c r="G6" s="47">
        <f>SUM(G7:G9)</f>
        <v>39992797.599999994</v>
      </c>
      <c r="N6" s="41"/>
      <c r="O6" s="41"/>
    </row>
    <row r="7" spans="1:15" ht="37.5" customHeight="1" x14ac:dyDescent="0.2">
      <c r="A7" s="51" t="s">
        <v>48</v>
      </c>
      <c r="B7" s="52"/>
      <c r="C7" s="48" t="s">
        <v>8</v>
      </c>
      <c r="D7" s="49">
        <v>188</v>
      </c>
      <c r="E7" s="59">
        <v>64280.2</v>
      </c>
      <c r="F7" s="59"/>
      <c r="G7" s="50">
        <f>D7*E7</f>
        <v>12084677.6</v>
      </c>
      <c r="I7" s="1"/>
      <c r="J7" s="35"/>
      <c r="M7" s="41"/>
      <c r="N7" s="41"/>
      <c r="O7" s="41"/>
    </row>
    <row r="8" spans="1:15" ht="37.5" customHeight="1" x14ac:dyDescent="0.2">
      <c r="A8" s="51" t="s">
        <v>49</v>
      </c>
      <c r="B8" s="52"/>
      <c r="C8" s="48" t="s">
        <v>9</v>
      </c>
      <c r="D8" s="49">
        <v>70</v>
      </c>
      <c r="E8" s="59">
        <v>112392.62</v>
      </c>
      <c r="F8" s="59"/>
      <c r="G8" s="50">
        <f t="shared" ref="G8:G9" si="0">D8*E8</f>
        <v>7867483.3999999994</v>
      </c>
      <c r="I8" s="1"/>
      <c r="J8" s="35"/>
      <c r="M8" s="41"/>
      <c r="N8" s="41"/>
      <c r="O8" s="41"/>
    </row>
    <row r="9" spans="1:15" ht="37.5" customHeight="1" x14ac:dyDescent="0.2">
      <c r="A9" s="51" t="s">
        <v>51</v>
      </c>
      <c r="B9" s="52"/>
      <c r="C9" s="48" t="s">
        <v>10</v>
      </c>
      <c r="D9" s="49">
        <v>90</v>
      </c>
      <c r="E9" s="59">
        <v>222673.74</v>
      </c>
      <c r="F9" s="59"/>
      <c r="G9" s="50">
        <f t="shared" si="0"/>
        <v>20040636.599999998</v>
      </c>
      <c r="I9" s="1"/>
      <c r="J9" s="35"/>
    </row>
    <row r="10" spans="1:15" ht="15" thickBot="1" x14ac:dyDescent="0.25">
      <c r="A10" s="4"/>
      <c r="B10" s="4"/>
      <c r="C10" s="4"/>
      <c r="D10" s="4"/>
      <c r="E10" s="4"/>
      <c r="F10" s="4"/>
      <c r="G10" s="4"/>
    </row>
    <row r="11" spans="1:15" ht="15" thickBot="1" x14ac:dyDescent="0.25">
      <c r="A11" s="53"/>
      <c r="B11" s="54"/>
      <c r="C11" s="37"/>
      <c r="D11" s="38" t="s">
        <v>46</v>
      </c>
      <c r="E11" s="38"/>
      <c r="F11" s="60">
        <f>SUM(G7:G9)</f>
        <v>39992797.599999994</v>
      </c>
      <c r="G11" s="61"/>
      <c r="I11" s="35"/>
    </row>
    <row r="12" spans="1:15" x14ac:dyDescent="0.2">
      <c r="A12" s="5"/>
      <c r="B12" s="5"/>
      <c r="C12" s="5"/>
      <c r="D12" s="5"/>
      <c r="E12" s="5"/>
      <c r="F12" s="5"/>
      <c r="G12" s="5"/>
    </row>
    <row r="13" spans="1:15" x14ac:dyDescent="0.2">
      <c r="A13" s="55"/>
      <c r="B13" s="56"/>
      <c r="C13" s="56"/>
      <c r="D13" s="56"/>
      <c r="E13" s="56"/>
      <c r="F13" s="56"/>
      <c r="G13" s="56"/>
    </row>
    <row r="17" spans="7:7" x14ac:dyDescent="0.2">
      <c r="G17" s="1"/>
    </row>
    <row r="18" spans="7:7" x14ac:dyDescent="0.2">
      <c r="G18" s="1"/>
    </row>
    <row r="19" spans="7:7" x14ac:dyDescent="0.2">
      <c r="G19" s="1"/>
    </row>
  </sheetData>
  <mergeCells count="17">
    <mergeCell ref="F1:G1"/>
    <mergeCell ref="F2:G2"/>
    <mergeCell ref="A4:G4"/>
    <mergeCell ref="A5:B5"/>
    <mergeCell ref="A7:B7"/>
    <mergeCell ref="A3:G3"/>
    <mergeCell ref="A9:B9"/>
    <mergeCell ref="A11:B11"/>
    <mergeCell ref="A13:G13"/>
    <mergeCell ref="E5:F5"/>
    <mergeCell ref="E7:F7"/>
    <mergeCell ref="E8:F8"/>
    <mergeCell ref="E9:F9"/>
    <mergeCell ref="A8:B8"/>
    <mergeCell ref="F11:G11"/>
    <mergeCell ref="A6:B6"/>
    <mergeCell ref="E6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orientation="landscape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6CD9-E198-4779-B147-9A8B953A58AD}">
  <dimension ref="A1:D38"/>
  <sheetViews>
    <sheetView workbookViewId="0">
      <selection activeCell="D19" sqref="D19"/>
    </sheetView>
  </sheetViews>
  <sheetFormatPr defaultRowHeight="12.75" x14ac:dyDescent="0.2"/>
  <cols>
    <col min="1" max="1" width="9.375" style="7" customWidth="1"/>
    <col min="2" max="2" width="21.25" style="7" customWidth="1"/>
    <col min="3" max="3" width="25.375" style="7" customWidth="1"/>
    <col min="4" max="4" width="19.125" style="7" customWidth="1"/>
    <col min="5" max="256" width="9" style="7"/>
    <col min="257" max="257" width="9.375" style="7" customWidth="1"/>
    <col min="258" max="258" width="21.25" style="7" customWidth="1"/>
    <col min="259" max="259" width="25.375" style="7" customWidth="1"/>
    <col min="260" max="260" width="19.125" style="7" customWidth="1"/>
    <col min="261" max="512" width="9" style="7"/>
    <col min="513" max="513" width="9.375" style="7" customWidth="1"/>
    <col min="514" max="514" width="21.25" style="7" customWidth="1"/>
    <col min="515" max="515" width="25.375" style="7" customWidth="1"/>
    <col min="516" max="516" width="19.125" style="7" customWidth="1"/>
    <col min="517" max="768" width="9" style="7"/>
    <col min="769" max="769" width="9.375" style="7" customWidth="1"/>
    <col min="770" max="770" width="21.25" style="7" customWidth="1"/>
    <col min="771" max="771" width="25.375" style="7" customWidth="1"/>
    <col min="772" max="772" width="19.125" style="7" customWidth="1"/>
    <col min="773" max="1024" width="9" style="7"/>
    <col min="1025" max="1025" width="9.375" style="7" customWidth="1"/>
    <col min="1026" max="1026" width="21.25" style="7" customWidth="1"/>
    <col min="1027" max="1027" width="25.375" style="7" customWidth="1"/>
    <col min="1028" max="1028" width="19.125" style="7" customWidth="1"/>
    <col min="1029" max="1280" width="9" style="7"/>
    <col min="1281" max="1281" width="9.375" style="7" customWidth="1"/>
    <col min="1282" max="1282" width="21.25" style="7" customWidth="1"/>
    <col min="1283" max="1283" width="25.375" style="7" customWidth="1"/>
    <col min="1284" max="1284" width="19.125" style="7" customWidth="1"/>
    <col min="1285" max="1536" width="9" style="7"/>
    <col min="1537" max="1537" width="9.375" style="7" customWidth="1"/>
    <col min="1538" max="1538" width="21.25" style="7" customWidth="1"/>
    <col min="1539" max="1539" width="25.375" style="7" customWidth="1"/>
    <col min="1540" max="1540" width="19.125" style="7" customWidth="1"/>
    <col min="1541" max="1792" width="9" style="7"/>
    <col min="1793" max="1793" width="9.375" style="7" customWidth="1"/>
    <col min="1794" max="1794" width="21.25" style="7" customWidth="1"/>
    <col min="1795" max="1795" width="25.375" style="7" customWidth="1"/>
    <col min="1796" max="1796" width="19.125" style="7" customWidth="1"/>
    <col min="1797" max="2048" width="9" style="7"/>
    <col min="2049" max="2049" width="9.375" style="7" customWidth="1"/>
    <col min="2050" max="2050" width="21.25" style="7" customWidth="1"/>
    <col min="2051" max="2051" width="25.375" style="7" customWidth="1"/>
    <col min="2052" max="2052" width="19.125" style="7" customWidth="1"/>
    <col min="2053" max="2304" width="9" style="7"/>
    <col min="2305" max="2305" width="9.375" style="7" customWidth="1"/>
    <col min="2306" max="2306" width="21.25" style="7" customWidth="1"/>
    <col min="2307" max="2307" width="25.375" style="7" customWidth="1"/>
    <col min="2308" max="2308" width="19.125" style="7" customWidth="1"/>
    <col min="2309" max="2560" width="9" style="7"/>
    <col min="2561" max="2561" width="9.375" style="7" customWidth="1"/>
    <col min="2562" max="2562" width="21.25" style="7" customWidth="1"/>
    <col min="2563" max="2563" width="25.375" style="7" customWidth="1"/>
    <col min="2564" max="2564" width="19.125" style="7" customWidth="1"/>
    <col min="2565" max="2816" width="9" style="7"/>
    <col min="2817" max="2817" width="9.375" style="7" customWidth="1"/>
    <col min="2818" max="2818" width="21.25" style="7" customWidth="1"/>
    <col min="2819" max="2819" width="25.375" style="7" customWidth="1"/>
    <col min="2820" max="2820" width="19.125" style="7" customWidth="1"/>
    <col min="2821" max="3072" width="9" style="7"/>
    <col min="3073" max="3073" width="9.375" style="7" customWidth="1"/>
    <col min="3074" max="3074" width="21.25" style="7" customWidth="1"/>
    <col min="3075" max="3075" width="25.375" style="7" customWidth="1"/>
    <col min="3076" max="3076" width="19.125" style="7" customWidth="1"/>
    <col min="3077" max="3328" width="9" style="7"/>
    <col min="3329" max="3329" width="9.375" style="7" customWidth="1"/>
    <col min="3330" max="3330" width="21.25" style="7" customWidth="1"/>
    <col min="3331" max="3331" width="25.375" style="7" customWidth="1"/>
    <col min="3332" max="3332" width="19.125" style="7" customWidth="1"/>
    <col min="3333" max="3584" width="9" style="7"/>
    <col min="3585" max="3585" width="9.375" style="7" customWidth="1"/>
    <col min="3586" max="3586" width="21.25" style="7" customWidth="1"/>
    <col min="3587" max="3587" width="25.375" style="7" customWidth="1"/>
    <col min="3588" max="3588" width="19.125" style="7" customWidth="1"/>
    <col min="3589" max="3840" width="9" style="7"/>
    <col min="3841" max="3841" width="9.375" style="7" customWidth="1"/>
    <col min="3842" max="3842" width="21.25" style="7" customWidth="1"/>
    <col min="3843" max="3843" width="25.375" style="7" customWidth="1"/>
    <col min="3844" max="3844" width="19.125" style="7" customWidth="1"/>
    <col min="3845" max="4096" width="9" style="7"/>
    <col min="4097" max="4097" width="9.375" style="7" customWidth="1"/>
    <col min="4098" max="4098" width="21.25" style="7" customWidth="1"/>
    <col min="4099" max="4099" width="25.375" style="7" customWidth="1"/>
    <col min="4100" max="4100" width="19.125" style="7" customWidth="1"/>
    <col min="4101" max="4352" width="9" style="7"/>
    <col min="4353" max="4353" width="9.375" style="7" customWidth="1"/>
    <col min="4354" max="4354" width="21.25" style="7" customWidth="1"/>
    <col min="4355" max="4355" width="25.375" style="7" customWidth="1"/>
    <col min="4356" max="4356" width="19.125" style="7" customWidth="1"/>
    <col min="4357" max="4608" width="9" style="7"/>
    <col min="4609" max="4609" width="9.375" style="7" customWidth="1"/>
    <col min="4610" max="4610" width="21.25" style="7" customWidth="1"/>
    <col min="4611" max="4611" width="25.375" style="7" customWidth="1"/>
    <col min="4612" max="4612" width="19.125" style="7" customWidth="1"/>
    <col min="4613" max="4864" width="9" style="7"/>
    <col min="4865" max="4865" width="9.375" style="7" customWidth="1"/>
    <col min="4866" max="4866" width="21.25" style="7" customWidth="1"/>
    <col min="4867" max="4867" width="25.375" style="7" customWidth="1"/>
    <col min="4868" max="4868" width="19.125" style="7" customWidth="1"/>
    <col min="4869" max="5120" width="9" style="7"/>
    <col min="5121" max="5121" width="9.375" style="7" customWidth="1"/>
    <col min="5122" max="5122" width="21.25" style="7" customWidth="1"/>
    <col min="5123" max="5123" width="25.375" style="7" customWidth="1"/>
    <col min="5124" max="5124" width="19.125" style="7" customWidth="1"/>
    <col min="5125" max="5376" width="9" style="7"/>
    <col min="5377" max="5377" width="9.375" style="7" customWidth="1"/>
    <col min="5378" max="5378" width="21.25" style="7" customWidth="1"/>
    <col min="5379" max="5379" width="25.375" style="7" customWidth="1"/>
    <col min="5380" max="5380" width="19.125" style="7" customWidth="1"/>
    <col min="5381" max="5632" width="9" style="7"/>
    <col min="5633" max="5633" width="9.375" style="7" customWidth="1"/>
    <col min="5634" max="5634" width="21.25" style="7" customWidth="1"/>
    <col min="5635" max="5635" width="25.375" style="7" customWidth="1"/>
    <col min="5636" max="5636" width="19.125" style="7" customWidth="1"/>
    <col min="5637" max="5888" width="9" style="7"/>
    <col min="5889" max="5889" width="9.375" style="7" customWidth="1"/>
    <col min="5890" max="5890" width="21.25" style="7" customWidth="1"/>
    <col min="5891" max="5891" width="25.375" style="7" customWidth="1"/>
    <col min="5892" max="5892" width="19.125" style="7" customWidth="1"/>
    <col min="5893" max="6144" width="9" style="7"/>
    <col min="6145" max="6145" width="9.375" style="7" customWidth="1"/>
    <col min="6146" max="6146" width="21.25" style="7" customWidth="1"/>
    <col min="6147" max="6147" width="25.375" style="7" customWidth="1"/>
    <col min="6148" max="6148" width="19.125" style="7" customWidth="1"/>
    <col min="6149" max="6400" width="9" style="7"/>
    <col min="6401" max="6401" width="9.375" style="7" customWidth="1"/>
    <col min="6402" max="6402" width="21.25" style="7" customWidth="1"/>
    <col min="6403" max="6403" width="25.375" style="7" customWidth="1"/>
    <col min="6404" max="6404" width="19.125" style="7" customWidth="1"/>
    <col min="6405" max="6656" width="9" style="7"/>
    <col min="6657" max="6657" width="9.375" style="7" customWidth="1"/>
    <col min="6658" max="6658" width="21.25" style="7" customWidth="1"/>
    <col min="6659" max="6659" width="25.375" style="7" customWidth="1"/>
    <col min="6660" max="6660" width="19.125" style="7" customWidth="1"/>
    <col min="6661" max="6912" width="9" style="7"/>
    <col min="6913" max="6913" width="9.375" style="7" customWidth="1"/>
    <col min="6914" max="6914" width="21.25" style="7" customWidth="1"/>
    <col min="6915" max="6915" width="25.375" style="7" customWidth="1"/>
    <col min="6916" max="6916" width="19.125" style="7" customWidth="1"/>
    <col min="6917" max="7168" width="9" style="7"/>
    <col min="7169" max="7169" width="9.375" style="7" customWidth="1"/>
    <col min="7170" max="7170" width="21.25" style="7" customWidth="1"/>
    <col min="7171" max="7171" width="25.375" style="7" customWidth="1"/>
    <col min="7172" max="7172" width="19.125" style="7" customWidth="1"/>
    <col min="7173" max="7424" width="9" style="7"/>
    <col min="7425" max="7425" width="9.375" style="7" customWidth="1"/>
    <col min="7426" max="7426" width="21.25" style="7" customWidth="1"/>
    <col min="7427" max="7427" width="25.375" style="7" customWidth="1"/>
    <col min="7428" max="7428" width="19.125" style="7" customWidth="1"/>
    <col min="7429" max="7680" width="9" style="7"/>
    <col min="7681" max="7681" width="9.375" style="7" customWidth="1"/>
    <col min="7682" max="7682" width="21.25" style="7" customWidth="1"/>
    <col min="7683" max="7683" width="25.375" style="7" customWidth="1"/>
    <col min="7684" max="7684" width="19.125" style="7" customWidth="1"/>
    <col min="7685" max="7936" width="9" style="7"/>
    <col min="7937" max="7937" width="9.375" style="7" customWidth="1"/>
    <col min="7938" max="7938" width="21.25" style="7" customWidth="1"/>
    <col min="7939" max="7939" width="25.375" style="7" customWidth="1"/>
    <col min="7940" max="7940" width="19.125" style="7" customWidth="1"/>
    <col min="7941" max="8192" width="9" style="7"/>
    <col min="8193" max="8193" width="9.375" style="7" customWidth="1"/>
    <col min="8194" max="8194" width="21.25" style="7" customWidth="1"/>
    <col min="8195" max="8195" width="25.375" style="7" customWidth="1"/>
    <col min="8196" max="8196" width="19.125" style="7" customWidth="1"/>
    <col min="8197" max="8448" width="9" style="7"/>
    <col min="8449" max="8449" width="9.375" style="7" customWidth="1"/>
    <col min="8450" max="8450" width="21.25" style="7" customWidth="1"/>
    <col min="8451" max="8451" width="25.375" style="7" customWidth="1"/>
    <col min="8452" max="8452" width="19.125" style="7" customWidth="1"/>
    <col min="8453" max="8704" width="9" style="7"/>
    <col min="8705" max="8705" width="9.375" style="7" customWidth="1"/>
    <col min="8706" max="8706" width="21.25" style="7" customWidth="1"/>
    <col min="8707" max="8707" width="25.375" style="7" customWidth="1"/>
    <col min="8708" max="8708" width="19.125" style="7" customWidth="1"/>
    <col min="8709" max="8960" width="9" style="7"/>
    <col min="8961" max="8961" width="9.375" style="7" customWidth="1"/>
    <col min="8962" max="8962" width="21.25" style="7" customWidth="1"/>
    <col min="8963" max="8963" width="25.375" style="7" customWidth="1"/>
    <col min="8964" max="8964" width="19.125" style="7" customWidth="1"/>
    <col min="8965" max="9216" width="9" style="7"/>
    <col min="9217" max="9217" width="9.375" style="7" customWidth="1"/>
    <col min="9218" max="9218" width="21.25" style="7" customWidth="1"/>
    <col min="9219" max="9219" width="25.375" style="7" customWidth="1"/>
    <col min="9220" max="9220" width="19.125" style="7" customWidth="1"/>
    <col min="9221" max="9472" width="9" style="7"/>
    <col min="9473" max="9473" width="9.375" style="7" customWidth="1"/>
    <col min="9474" max="9474" width="21.25" style="7" customWidth="1"/>
    <col min="9475" max="9475" width="25.375" style="7" customWidth="1"/>
    <col min="9476" max="9476" width="19.125" style="7" customWidth="1"/>
    <col min="9477" max="9728" width="9" style="7"/>
    <col min="9729" max="9729" width="9.375" style="7" customWidth="1"/>
    <col min="9730" max="9730" width="21.25" style="7" customWidth="1"/>
    <col min="9731" max="9731" width="25.375" style="7" customWidth="1"/>
    <col min="9732" max="9732" width="19.125" style="7" customWidth="1"/>
    <col min="9733" max="9984" width="9" style="7"/>
    <col min="9985" max="9985" width="9.375" style="7" customWidth="1"/>
    <col min="9986" max="9986" width="21.25" style="7" customWidth="1"/>
    <col min="9987" max="9987" width="25.375" style="7" customWidth="1"/>
    <col min="9988" max="9988" width="19.125" style="7" customWidth="1"/>
    <col min="9989" max="10240" width="9" style="7"/>
    <col min="10241" max="10241" width="9.375" style="7" customWidth="1"/>
    <col min="10242" max="10242" width="21.25" style="7" customWidth="1"/>
    <col min="10243" max="10243" width="25.375" style="7" customWidth="1"/>
    <col min="10244" max="10244" width="19.125" style="7" customWidth="1"/>
    <col min="10245" max="10496" width="9" style="7"/>
    <col min="10497" max="10497" width="9.375" style="7" customWidth="1"/>
    <col min="10498" max="10498" width="21.25" style="7" customWidth="1"/>
    <col min="10499" max="10499" width="25.375" style="7" customWidth="1"/>
    <col min="10500" max="10500" width="19.125" style="7" customWidth="1"/>
    <col min="10501" max="10752" width="9" style="7"/>
    <col min="10753" max="10753" width="9.375" style="7" customWidth="1"/>
    <col min="10754" max="10754" width="21.25" style="7" customWidth="1"/>
    <col min="10755" max="10755" width="25.375" style="7" customWidth="1"/>
    <col min="10756" max="10756" width="19.125" style="7" customWidth="1"/>
    <col min="10757" max="11008" width="9" style="7"/>
    <col min="11009" max="11009" width="9.375" style="7" customWidth="1"/>
    <col min="11010" max="11010" width="21.25" style="7" customWidth="1"/>
    <col min="11011" max="11011" width="25.375" style="7" customWidth="1"/>
    <col min="11012" max="11012" width="19.125" style="7" customWidth="1"/>
    <col min="11013" max="11264" width="9" style="7"/>
    <col min="11265" max="11265" width="9.375" style="7" customWidth="1"/>
    <col min="11266" max="11266" width="21.25" style="7" customWidth="1"/>
    <col min="11267" max="11267" width="25.375" style="7" customWidth="1"/>
    <col min="11268" max="11268" width="19.125" style="7" customWidth="1"/>
    <col min="11269" max="11520" width="9" style="7"/>
    <col min="11521" max="11521" width="9.375" style="7" customWidth="1"/>
    <col min="11522" max="11522" width="21.25" style="7" customWidth="1"/>
    <col min="11523" max="11523" width="25.375" style="7" customWidth="1"/>
    <col min="11524" max="11524" width="19.125" style="7" customWidth="1"/>
    <col min="11525" max="11776" width="9" style="7"/>
    <col min="11777" max="11777" width="9.375" style="7" customWidth="1"/>
    <col min="11778" max="11778" width="21.25" style="7" customWidth="1"/>
    <col min="11779" max="11779" width="25.375" style="7" customWidth="1"/>
    <col min="11780" max="11780" width="19.125" style="7" customWidth="1"/>
    <col min="11781" max="12032" width="9" style="7"/>
    <col min="12033" max="12033" width="9.375" style="7" customWidth="1"/>
    <col min="12034" max="12034" width="21.25" style="7" customWidth="1"/>
    <col min="12035" max="12035" width="25.375" style="7" customWidth="1"/>
    <col min="12036" max="12036" width="19.125" style="7" customWidth="1"/>
    <col min="12037" max="12288" width="9" style="7"/>
    <col min="12289" max="12289" width="9.375" style="7" customWidth="1"/>
    <col min="12290" max="12290" width="21.25" style="7" customWidth="1"/>
    <col min="12291" max="12291" width="25.375" style="7" customWidth="1"/>
    <col min="12292" max="12292" width="19.125" style="7" customWidth="1"/>
    <col min="12293" max="12544" width="9" style="7"/>
    <col min="12545" max="12545" width="9.375" style="7" customWidth="1"/>
    <col min="12546" max="12546" width="21.25" style="7" customWidth="1"/>
    <col min="12547" max="12547" width="25.375" style="7" customWidth="1"/>
    <col min="12548" max="12548" width="19.125" style="7" customWidth="1"/>
    <col min="12549" max="12800" width="9" style="7"/>
    <col min="12801" max="12801" width="9.375" style="7" customWidth="1"/>
    <col min="12802" max="12802" width="21.25" style="7" customWidth="1"/>
    <col min="12803" max="12803" width="25.375" style="7" customWidth="1"/>
    <col min="12804" max="12804" width="19.125" style="7" customWidth="1"/>
    <col min="12805" max="13056" width="9" style="7"/>
    <col min="13057" max="13057" width="9.375" style="7" customWidth="1"/>
    <col min="13058" max="13058" width="21.25" style="7" customWidth="1"/>
    <col min="13059" max="13059" width="25.375" style="7" customWidth="1"/>
    <col min="13060" max="13060" width="19.125" style="7" customWidth="1"/>
    <col min="13061" max="13312" width="9" style="7"/>
    <col min="13313" max="13313" width="9.375" style="7" customWidth="1"/>
    <col min="13314" max="13314" width="21.25" style="7" customWidth="1"/>
    <col min="13315" max="13315" width="25.375" style="7" customWidth="1"/>
    <col min="13316" max="13316" width="19.125" style="7" customWidth="1"/>
    <col min="13317" max="13568" width="9" style="7"/>
    <col min="13569" max="13569" width="9.375" style="7" customWidth="1"/>
    <col min="13570" max="13570" width="21.25" style="7" customWidth="1"/>
    <col min="13571" max="13571" width="25.375" style="7" customWidth="1"/>
    <col min="13572" max="13572" width="19.125" style="7" customWidth="1"/>
    <col min="13573" max="13824" width="9" style="7"/>
    <col min="13825" max="13825" width="9.375" style="7" customWidth="1"/>
    <col min="13826" max="13826" width="21.25" style="7" customWidth="1"/>
    <col min="13827" max="13827" width="25.375" style="7" customWidth="1"/>
    <col min="13828" max="13828" width="19.125" style="7" customWidth="1"/>
    <col min="13829" max="14080" width="9" style="7"/>
    <col min="14081" max="14081" width="9.375" style="7" customWidth="1"/>
    <col min="14082" max="14082" width="21.25" style="7" customWidth="1"/>
    <col min="14083" max="14083" width="25.375" style="7" customWidth="1"/>
    <col min="14084" max="14084" width="19.125" style="7" customWidth="1"/>
    <col min="14085" max="14336" width="9" style="7"/>
    <col min="14337" max="14337" width="9.375" style="7" customWidth="1"/>
    <col min="14338" max="14338" width="21.25" style="7" customWidth="1"/>
    <col min="14339" max="14339" width="25.375" style="7" customWidth="1"/>
    <col min="14340" max="14340" width="19.125" style="7" customWidth="1"/>
    <col min="14341" max="14592" width="9" style="7"/>
    <col min="14593" max="14593" width="9.375" style="7" customWidth="1"/>
    <col min="14594" max="14594" width="21.25" style="7" customWidth="1"/>
    <col min="14595" max="14595" width="25.375" style="7" customWidth="1"/>
    <col min="14596" max="14596" width="19.125" style="7" customWidth="1"/>
    <col min="14597" max="14848" width="9" style="7"/>
    <col min="14849" max="14849" width="9.375" style="7" customWidth="1"/>
    <col min="14850" max="14850" width="21.25" style="7" customWidth="1"/>
    <col min="14851" max="14851" width="25.375" style="7" customWidth="1"/>
    <col min="14852" max="14852" width="19.125" style="7" customWidth="1"/>
    <col min="14853" max="15104" width="9" style="7"/>
    <col min="15105" max="15105" width="9.375" style="7" customWidth="1"/>
    <col min="15106" max="15106" width="21.25" style="7" customWidth="1"/>
    <col min="15107" max="15107" width="25.375" style="7" customWidth="1"/>
    <col min="15108" max="15108" width="19.125" style="7" customWidth="1"/>
    <col min="15109" max="15360" width="9" style="7"/>
    <col min="15361" max="15361" width="9.375" style="7" customWidth="1"/>
    <col min="15362" max="15362" width="21.25" style="7" customWidth="1"/>
    <col min="15363" max="15363" width="25.375" style="7" customWidth="1"/>
    <col min="15364" max="15364" width="19.125" style="7" customWidth="1"/>
    <col min="15365" max="15616" width="9" style="7"/>
    <col min="15617" max="15617" width="9.375" style="7" customWidth="1"/>
    <col min="15618" max="15618" width="21.25" style="7" customWidth="1"/>
    <col min="15619" max="15619" width="25.375" style="7" customWidth="1"/>
    <col min="15620" max="15620" width="19.125" style="7" customWidth="1"/>
    <col min="15621" max="15872" width="9" style="7"/>
    <col min="15873" max="15873" width="9.375" style="7" customWidth="1"/>
    <col min="15874" max="15874" width="21.25" style="7" customWidth="1"/>
    <col min="15875" max="15875" width="25.375" style="7" customWidth="1"/>
    <col min="15876" max="15876" width="19.125" style="7" customWidth="1"/>
    <col min="15877" max="16128" width="9" style="7"/>
    <col min="16129" max="16129" width="9.375" style="7" customWidth="1"/>
    <col min="16130" max="16130" width="21.25" style="7" customWidth="1"/>
    <col min="16131" max="16131" width="25.375" style="7" customWidth="1"/>
    <col min="16132" max="16132" width="19.125" style="7" customWidth="1"/>
    <col min="16133" max="16384" width="9" style="7"/>
  </cols>
  <sheetData>
    <row r="1" spans="1:4" ht="13.5" x14ac:dyDescent="0.2">
      <c r="A1" s="6"/>
      <c r="B1" s="79" t="s">
        <v>12</v>
      </c>
      <c r="C1" s="79"/>
      <c r="D1" s="79"/>
    </row>
    <row r="2" spans="1:4" ht="13.5" x14ac:dyDescent="0.2">
      <c r="A2" s="6"/>
      <c r="B2" s="79" t="s">
        <v>13</v>
      </c>
      <c r="C2" s="79"/>
      <c r="D2" s="79"/>
    </row>
    <row r="3" spans="1:4" ht="13.5" x14ac:dyDescent="0.2">
      <c r="A3" s="6"/>
      <c r="B3" s="79" t="s">
        <v>14</v>
      </c>
      <c r="C3" s="79"/>
      <c r="D3" s="79"/>
    </row>
    <row r="4" spans="1:4" x14ac:dyDescent="0.2">
      <c r="A4" s="6"/>
      <c r="B4" s="6"/>
      <c r="C4" s="6"/>
      <c r="D4" s="6"/>
    </row>
    <row r="5" spans="1:4" ht="16.5" x14ac:dyDescent="0.3">
      <c r="A5" s="80" t="s">
        <v>15</v>
      </c>
      <c r="B5" s="80"/>
      <c r="C5" s="80"/>
      <c r="D5" s="80"/>
    </row>
    <row r="6" spans="1:4" ht="16.5" x14ac:dyDescent="0.3">
      <c r="A6" s="80" t="s">
        <v>16</v>
      </c>
      <c r="B6" s="80"/>
      <c r="C6" s="80"/>
      <c r="D6" s="80"/>
    </row>
    <row r="7" spans="1:4" x14ac:dyDescent="0.2">
      <c r="A7" s="8"/>
      <c r="B7" s="9"/>
      <c r="C7" s="10"/>
    </row>
    <row r="8" spans="1:4" ht="13.5" thickBot="1" x14ac:dyDescent="0.25">
      <c r="A8" s="11"/>
      <c r="B8" s="10"/>
      <c r="C8" s="10"/>
    </row>
    <row r="9" spans="1:4" x14ac:dyDescent="0.2">
      <c r="A9" s="71" t="s">
        <v>17</v>
      </c>
      <c r="B9" s="73" t="s">
        <v>18</v>
      </c>
      <c r="C9" s="74"/>
      <c r="D9" s="77" t="s">
        <v>19</v>
      </c>
    </row>
    <row r="10" spans="1:4" ht="13.5" thickBot="1" x14ac:dyDescent="0.25">
      <c r="A10" s="72"/>
      <c r="B10" s="75"/>
      <c r="C10" s="76"/>
      <c r="D10" s="78"/>
    </row>
    <row r="11" spans="1:4" x14ac:dyDescent="0.2">
      <c r="A11" s="12"/>
      <c r="B11" s="13"/>
      <c r="C11" s="14"/>
      <c r="D11" s="15"/>
    </row>
    <row r="12" spans="1:4" x14ac:dyDescent="0.2">
      <c r="A12" s="16">
        <v>1</v>
      </c>
      <c r="B12" s="17" t="s">
        <v>20</v>
      </c>
      <c r="C12" s="18"/>
      <c r="D12" s="19">
        <v>5</v>
      </c>
    </row>
    <row r="13" spans="1:4" x14ac:dyDescent="0.2">
      <c r="A13" s="20" t="s">
        <v>21</v>
      </c>
      <c r="B13" s="21" t="s">
        <v>22</v>
      </c>
      <c r="C13" s="22"/>
      <c r="D13" s="23" t="s">
        <v>23</v>
      </c>
    </row>
    <row r="14" spans="1:4" x14ac:dyDescent="0.2">
      <c r="A14" s="20" t="s">
        <v>24</v>
      </c>
      <c r="B14" s="21" t="s">
        <v>25</v>
      </c>
      <c r="C14" s="22"/>
      <c r="D14" s="23" t="s">
        <v>23</v>
      </c>
    </row>
    <row r="15" spans="1:4" x14ac:dyDescent="0.2">
      <c r="A15" s="20" t="s">
        <v>26</v>
      </c>
      <c r="B15" s="21" t="s">
        <v>27</v>
      </c>
      <c r="C15" s="22"/>
      <c r="D15" s="23" t="s">
        <v>23</v>
      </c>
    </row>
    <row r="16" spans="1:4" x14ac:dyDescent="0.2">
      <c r="A16" s="20" t="s">
        <v>23</v>
      </c>
      <c r="B16" s="21" t="s">
        <v>23</v>
      </c>
      <c r="C16" s="22"/>
      <c r="D16" s="23" t="s">
        <v>23</v>
      </c>
    </row>
    <row r="17" spans="1:4" x14ac:dyDescent="0.2">
      <c r="A17" s="16">
        <v>2</v>
      </c>
      <c r="B17" s="17" t="s">
        <v>28</v>
      </c>
      <c r="C17" s="18"/>
      <c r="D17" s="19">
        <f>SUM(D18:D21)</f>
        <v>8.65</v>
      </c>
    </row>
    <row r="18" spans="1:4" x14ac:dyDescent="0.2">
      <c r="A18" s="20" t="s">
        <v>29</v>
      </c>
      <c r="B18" s="24" t="s">
        <v>30</v>
      </c>
      <c r="C18" s="25"/>
      <c r="D18" s="23">
        <v>5</v>
      </c>
    </row>
    <row r="19" spans="1:4" x14ac:dyDescent="0.2">
      <c r="A19" s="20" t="s">
        <v>31</v>
      </c>
      <c r="B19" s="21" t="s">
        <v>32</v>
      </c>
      <c r="C19" s="22"/>
      <c r="D19" s="23">
        <v>0.65</v>
      </c>
    </row>
    <row r="20" spans="1:4" x14ac:dyDescent="0.2">
      <c r="A20" s="20" t="s">
        <v>33</v>
      </c>
      <c r="B20" s="21" t="s">
        <v>34</v>
      </c>
      <c r="C20" s="22"/>
      <c r="D20" s="23">
        <v>3</v>
      </c>
    </row>
    <row r="21" spans="1:4" x14ac:dyDescent="0.2">
      <c r="A21" s="20" t="s">
        <v>35</v>
      </c>
      <c r="B21" s="21" t="s">
        <v>36</v>
      </c>
      <c r="C21" s="22"/>
      <c r="D21" s="23">
        <v>0</v>
      </c>
    </row>
    <row r="22" spans="1:4" x14ac:dyDescent="0.2">
      <c r="A22" s="20"/>
      <c r="B22" s="21"/>
      <c r="C22" s="22"/>
      <c r="D22" s="23"/>
    </row>
    <row r="23" spans="1:4" x14ac:dyDescent="0.2">
      <c r="A23" s="16">
        <v>3</v>
      </c>
      <c r="B23" s="17" t="s">
        <v>37</v>
      </c>
      <c r="C23" s="18"/>
      <c r="D23" s="19">
        <v>1.4</v>
      </c>
    </row>
    <row r="24" spans="1:4" x14ac:dyDescent="0.2">
      <c r="A24" s="16"/>
      <c r="B24" s="17"/>
      <c r="C24" s="18"/>
      <c r="D24" s="19"/>
    </row>
    <row r="25" spans="1:4" x14ac:dyDescent="0.2">
      <c r="A25" s="16">
        <v>4</v>
      </c>
      <c r="B25" s="17" t="s">
        <v>38</v>
      </c>
      <c r="C25" s="18"/>
      <c r="D25" s="19">
        <v>0.5</v>
      </c>
    </row>
    <row r="26" spans="1:4" x14ac:dyDescent="0.2">
      <c r="A26" s="20"/>
      <c r="B26" s="21"/>
      <c r="C26" s="22"/>
      <c r="D26" s="23"/>
    </row>
    <row r="27" spans="1:4" x14ac:dyDescent="0.2">
      <c r="A27" s="16">
        <v>5</v>
      </c>
      <c r="B27" s="17" t="s">
        <v>39</v>
      </c>
      <c r="C27" s="18"/>
      <c r="D27" s="19">
        <v>1</v>
      </c>
    </row>
    <row r="28" spans="1:4" x14ac:dyDescent="0.2">
      <c r="A28" s="20"/>
      <c r="B28" s="21"/>
      <c r="C28" s="22"/>
      <c r="D28" s="23"/>
    </row>
    <row r="29" spans="1:4" ht="13.5" thickBot="1" x14ac:dyDescent="0.25">
      <c r="A29" s="26">
        <v>6</v>
      </c>
      <c r="B29" s="27" t="s">
        <v>40</v>
      </c>
      <c r="C29" s="28"/>
      <c r="D29" s="29">
        <v>8</v>
      </c>
    </row>
    <row r="30" spans="1:4" x14ac:dyDescent="0.2">
      <c r="A30" s="30" t="s">
        <v>23</v>
      </c>
      <c r="B30" s="81" t="s">
        <v>23</v>
      </c>
      <c r="C30" s="81"/>
      <c r="D30" s="31">
        <f>ROUND((((1+(D12+D23)/100)*(1+(D27/100))*(1+(D29/100)))/((1-(D17/100)))-1),4)</f>
        <v>0.27050000000000002</v>
      </c>
    </row>
    <row r="31" spans="1:4" ht="13.5" thickBot="1" x14ac:dyDescent="0.25"/>
    <row r="32" spans="1:4" x14ac:dyDescent="0.2">
      <c r="A32" s="82" t="s">
        <v>41</v>
      </c>
      <c r="B32" s="32" t="s">
        <v>42</v>
      </c>
      <c r="C32" s="84" t="s">
        <v>43</v>
      </c>
      <c r="D32" s="86">
        <f>ROUND((((1+(D12+D23+D25)/100)*(1+(D27/100))*(1+(D29/100)))/((1-(D17/100)))-1),4)</f>
        <v>0.27650000000000002</v>
      </c>
    </row>
    <row r="33" spans="1:4" ht="13.5" thickBot="1" x14ac:dyDescent="0.25">
      <c r="A33" s="83"/>
      <c r="B33" s="33" t="s">
        <v>44</v>
      </c>
      <c r="C33" s="85"/>
      <c r="D33" s="87"/>
    </row>
    <row r="35" spans="1:4" x14ac:dyDescent="0.2">
      <c r="A35" s="88" t="s">
        <v>45</v>
      </c>
      <c r="B35" s="88"/>
      <c r="C35" s="88"/>
      <c r="D35" s="88"/>
    </row>
    <row r="36" spans="1:4" x14ac:dyDescent="0.2">
      <c r="A36" s="88"/>
      <c r="B36" s="88"/>
      <c r="C36" s="88"/>
      <c r="D36" s="88"/>
    </row>
    <row r="37" spans="1:4" x14ac:dyDescent="0.2">
      <c r="A37" s="88"/>
      <c r="B37" s="88"/>
      <c r="C37" s="88"/>
      <c r="D37" s="88"/>
    </row>
    <row r="38" spans="1:4" x14ac:dyDescent="0.2">
      <c r="B38" s="34"/>
      <c r="C38" s="34"/>
    </row>
  </sheetData>
  <mergeCells count="13">
    <mergeCell ref="B30:C30"/>
    <mergeCell ref="A32:A33"/>
    <mergeCell ref="C32:C33"/>
    <mergeCell ref="D32:D33"/>
    <mergeCell ref="A35:D37"/>
    <mergeCell ref="A9:A10"/>
    <mergeCell ref="B9:C10"/>
    <mergeCell ref="D9:D10"/>
    <mergeCell ref="B1:D1"/>
    <mergeCell ref="B2:D2"/>
    <mergeCell ref="B3:D3"/>
    <mergeCell ref="A5:D5"/>
    <mergeCell ref="A6:D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</vt:lpstr>
      <vt:lpstr>BDI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Paulo Sergio N. Matos</cp:lastModifiedBy>
  <cp:revision>0</cp:revision>
  <cp:lastPrinted>2021-10-20T20:06:55Z</cp:lastPrinted>
  <dcterms:created xsi:type="dcterms:W3CDTF">2021-10-05T07:46:56Z</dcterms:created>
  <dcterms:modified xsi:type="dcterms:W3CDTF">2021-12-15T17:48:45Z</dcterms:modified>
</cp:coreProperties>
</file>